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25" yWindow="-105" windowWidth="9360" windowHeight="11760" firstSheet="1" activeTab="3"/>
  </bookViews>
  <sheets>
    <sheet name="Plantilla Notas" sheetId="1" r:id="rId1"/>
    <sheet name="Formulario Notas" sheetId="2" r:id="rId2"/>
    <sheet name="Hoja1" sheetId="3" r:id="rId3"/>
    <sheet name="Plantilla Notas (2)" sheetId="4" r:id="rId4"/>
    <sheet name="Hoja2" sheetId="5" r:id="rId5"/>
  </sheets>
  <definedNames>
    <definedName name="_xlnm.Print_Area" localSheetId="0">'Plantilla Notas'!$A$1:$P$508</definedName>
    <definedName name="_xlnm.Print_Area" localSheetId="3">'Plantilla Notas (2)'!$A$1:$P$1275</definedName>
  </definedNames>
  <calcPr calcId="145621"/>
</workbook>
</file>

<file path=xl/calcChain.xml><?xml version="1.0" encoding="utf-8"?>
<calcChain xmlns="http://schemas.openxmlformats.org/spreadsheetml/2006/main">
  <c r="L1091" i="4" l="1"/>
  <c r="M973" i="4"/>
  <c r="J74" i="4"/>
  <c r="M71" i="4" s="1"/>
  <c r="M375" i="4"/>
  <c r="M373" i="4"/>
  <c r="M371" i="4"/>
  <c r="J373" i="4"/>
  <c r="J371" i="4"/>
  <c r="K63" i="4"/>
  <c r="L1036" i="4"/>
  <c r="I1036" i="4"/>
  <c r="L997" i="4"/>
  <c r="N1010" i="4" s="1"/>
  <c r="M975" i="4"/>
  <c r="M966" i="4"/>
  <c r="M950" i="4"/>
  <c r="L938" i="4"/>
  <c r="I938" i="4"/>
  <c r="J375" i="4"/>
  <c r="N358" i="4"/>
  <c r="K358" i="4"/>
  <c r="N63" i="4"/>
  <c r="K49" i="4"/>
  <c r="M30" i="4"/>
  <c r="J30" i="4"/>
  <c r="N1005" i="4"/>
  <c r="M213" i="1"/>
  <c r="M210" i="1"/>
  <c r="M191" i="1"/>
  <c r="C9" i="3"/>
  <c r="K49" i="1"/>
  <c r="L329" i="1"/>
  <c r="L273" i="1"/>
  <c r="I273" i="1"/>
  <c r="L238" i="1"/>
  <c r="M215" i="1"/>
  <c r="L179" i="1"/>
  <c r="I179" i="1"/>
  <c r="M150" i="1"/>
  <c r="J150" i="1"/>
  <c r="M148" i="1"/>
  <c r="J148" i="1"/>
  <c r="M146" i="1"/>
  <c r="J146" i="1"/>
  <c r="N131" i="1"/>
  <c r="K131" i="1"/>
  <c r="J76" i="1"/>
  <c r="M73" i="1"/>
  <c r="N64" i="1"/>
  <c r="K64" i="1"/>
  <c r="M30" i="1"/>
  <c r="J30" i="1"/>
  <c r="N250" i="1"/>
  <c r="N249" i="1"/>
  <c r="N248" i="1"/>
  <c r="N245" i="1"/>
  <c r="N246" i="1"/>
  <c r="N247" i="1"/>
  <c r="M216" i="1"/>
  <c r="M75" i="1"/>
  <c r="M69" i="1"/>
  <c r="M151" i="1"/>
  <c r="M74" i="1"/>
  <c r="J151" i="1"/>
  <c r="M76" i="1"/>
  <c r="M376" i="4" l="1"/>
  <c r="J376" i="4"/>
  <c r="M976" i="4"/>
  <c r="N1006" i="4"/>
  <c r="N1007" i="4"/>
  <c r="N1008" i="4"/>
  <c r="N1009" i="4"/>
  <c r="M73" i="4"/>
  <c r="M72" i="4"/>
  <c r="M68" i="4"/>
  <c r="M74" i="4" l="1"/>
</calcChain>
</file>

<file path=xl/sharedStrings.xml><?xml version="1.0" encoding="utf-8"?>
<sst xmlns="http://schemas.openxmlformats.org/spreadsheetml/2006/main" count="3346" uniqueCount="2045">
  <si>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</si>
  <si>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</si>
  <si>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</si>
  <si>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</si>
  <si>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</si>
  <si>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</si>
  <si>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</si>
  <si>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</si>
  <si>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</si>
  <si>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</si>
  <si>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</si>
  <si>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</si>
  <si>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</si>
  <si>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</si>
  <si>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</si>
  <si>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</si>
  <si>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</si>
  <si>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</si>
  <si>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</si>
  <si>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</si>
  <si>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</si>
  <si>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</si>
  <si>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</si>
  <si>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</si>
  <si>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</si>
  <si>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</si>
  <si>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</si>
  <si>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</si>
  <si>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</si>
  <si>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</si>
  <si>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</si>
  <si>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</si>
  <si>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</si>
  <si>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</si>
  <si>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</si>
  <si>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</si>
  <si>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Se informará sobre: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</si>
  <si>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</si>
  <si>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</si>
  <si>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</si>
  <si>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</si>
  <si>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</si>
  <si>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</si>
  <si>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</si>
  <si>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</si>
  <si>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</si>
  <si>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</si>
  <si>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</si>
  <si>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</si>
  <si>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</si>
  <si>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</si>
  <si>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</si>
  <si>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</si>
  <si>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</si>
  <si>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</si>
  <si>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</si>
  <si>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</si>
  <si>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</si>
  <si>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</si>
  <si>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</si>
  <si>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</si>
  <si>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</si>
  <si>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</si>
  <si>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</si>
  <si>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</si>
  <si>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</si>
  <si>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</si>
  <si>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</si>
  <si>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</si>
  <si>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2.</t>
  </si>
  <si>
    <t>1.</t>
  </si>
  <si>
    <t>3.</t>
  </si>
  <si>
    <t>9.</t>
  </si>
  <si>
    <t>8.</t>
  </si>
  <si>
    <t>7.</t>
  </si>
  <si>
    <t>6.</t>
  </si>
  <si>
    <t>5.</t>
  </si>
  <si>
    <t>4.</t>
  </si>
  <si>
    <t xml:space="preserve">2.     </t>
  </si>
  <si>
    <t>Panorama Económico y Financiero</t>
  </si>
  <si>
    <t xml:space="preserve">3.     </t>
  </si>
  <si>
    <t>Autorización e Historia</t>
  </si>
  <si>
    <t xml:space="preserve">b)   </t>
  </si>
  <si>
    <t>Principales cambios en su estructura.</t>
  </si>
  <si>
    <t xml:space="preserve">4.     </t>
  </si>
  <si>
    <t>Organización y Objeto Social</t>
  </si>
  <si>
    <t xml:space="preserve">c)    </t>
  </si>
  <si>
    <t xml:space="preserve">d)   </t>
  </si>
  <si>
    <t>Régimen jurídico.</t>
  </si>
  <si>
    <t xml:space="preserve">e)   </t>
  </si>
  <si>
    <t xml:space="preserve">f)    </t>
  </si>
  <si>
    <t xml:space="preserve">g)   </t>
  </si>
  <si>
    <t>Fideicomisos, mandatos y análogos de los cuales es fideicomitente o fideicomisario.</t>
  </si>
  <si>
    <t>Bases de Preparación de los Estados Financieros</t>
  </si>
  <si>
    <t>Políticas de Contabilidad Significativas</t>
  </si>
  <si>
    <t xml:space="preserve">7.     </t>
  </si>
  <si>
    <t>Posición en Moneda Extranjera y Protección por Riesgo Cambiario</t>
  </si>
  <si>
    <t xml:space="preserve">8. </t>
  </si>
  <si>
    <t>Reporte Analítico del Activo</t>
  </si>
  <si>
    <t>Vida útil o porcentajes de depreciación, deterioro o amortización utilizados en los diferentes tipos de activos.</t>
  </si>
  <si>
    <t>·</t>
  </si>
  <si>
    <t>A continuación se relacionan las cuentas que integran el rubro de efectivo y equivalentes:</t>
  </si>
  <si>
    <t>Concepto</t>
  </si>
  <si>
    <t>#NOMBRE(1112)</t>
  </si>
  <si>
    <t>Suma</t>
  </si>
  <si>
    <t>Bancos/Tesorería</t>
  </si>
  <si>
    <t>Banco</t>
  </si>
  <si>
    <t>Importe</t>
  </si>
  <si>
    <t>Las Cuentas por Cobrar a Corto Plazo se integran por:</t>
  </si>
  <si>
    <t>%</t>
  </si>
  <si>
    <t>Deudores Diversos por Cobrar a Corto Plazo</t>
  </si>
  <si>
    <t>Bienes Inmuebles, Infraestructura y Construcciones en Proceso</t>
  </si>
  <si>
    <t>Se integra de la siguiente manera:</t>
  </si>
  <si>
    <t>Bienes Muebles, Intangibles y Depreciaciones</t>
  </si>
  <si>
    <t>Pasivo</t>
  </si>
  <si>
    <t>Suma de Pasivo</t>
  </si>
  <si>
    <t>Pasivo Circulante</t>
  </si>
  <si>
    <t>Destacan entre las principales partidas del Pasivo Circulante las siguientes:</t>
  </si>
  <si>
    <t>A su vez se presentan aquellos rubros que en forma individual representan el 8.0% o más del total de los gastos:</t>
  </si>
  <si>
    <t>En el periodo que se informa no hubo variaciones al Patrimonio Contribuido</t>
  </si>
  <si>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</si>
  <si>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</si>
  <si>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</si>
  <si>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</si>
  <si>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</si>
  <si>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</si>
  <si>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</si>
  <si>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</si>
  <si>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</si>
  <si>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</si>
  <si>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</si>
  <si>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</si>
  <si>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</si>
  <si>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</si>
  <si>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</si>
  <si>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</si>
  <si>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</si>
  <si>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</si>
  <si>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</si>
  <si>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</si>
  <si>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</si>
  <si>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</si>
  <si>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</si>
  <si>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</si>
  <si>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</si>
  <si>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</si>
  <si>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</si>
  <si>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</si>
  <si>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</si>
  <si>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</si>
  <si>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</si>
  <si>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</si>
  <si>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</si>
  <si>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</si>
  <si>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</si>
  <si>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</si>
  <si>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</si>
  <si>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</si>
  <si>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</si>
  <si>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</si>
  <si>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</si>
  <si>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</si>
  <si>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</si>
  <si>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</si>
  <si>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</si>
  <si>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</si>
  <si>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</si>
  <si>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</si>
  <si>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</si>
  <si>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</si>
  <si>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</si>
  <si>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</si>
  <si>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</si>
  <si>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</si>
  <si>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</si>
  <si>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</si>
  <si>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</si>
  <si>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</si>
  <si>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</si>
  <si>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</si>
  <si>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</si>
  <si>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</si>
  <si>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</si>
  <si>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</si>
  <si>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</si>
  <si>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</si>
  <si>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</si>
  <si>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</si>
  <si>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</si>
  <si>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</si>
  <si>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</si>
  <si>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</si>
  <si>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</si>
  <si>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</si>
  <si>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</si>
  <si>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</si>
  <si>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</si>
  <si>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</si>
  <si>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</si>
  <si>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</si>
  <si>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</si>
  <si>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</si>
  <si>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</si>
  <si>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</si>
  <si>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</si>
  <si>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</si>
  <si>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</si>
  <si>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</si>
  <si>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</si>
  <si>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</si>
  <si>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</si>
  <si>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</si>
  <si>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</si>
  <si>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</si>
  <si>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</si>
  <si>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</si>
  <si>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</si>
  <si>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</si>
  <si>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</si>
  <si>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</si>
  <si>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</si>
  <si>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</si>
  <si>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</si>
  <si>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DEUDORES DIVERSOS POR COBRAR A CORTO PLAZO</t>
  </si>
  <si>
    <t>OTROS DERECHOS A RECIBIR EFECTIVO O EQUIVALENTES A CORTO PLAZO</t>
  </si>
  <si>
    <t>MOBILIARIO Y EQUIPO DE ADMINISTRACIÓN</t>
  </si>
  <si>
    <t>MOBILIARIO Y EQUIPO EDUCACIONAL Y RECREATIVO</t>
  </si>
  <si>
    <t>VEHÍCULOS Y EQUIPO DE TRANSPORTE</t>
  </si>
  <si>
    <t>MAQUINARIA, OTROS EQUIPOS Y HERRAMIENTAS</t>
  </si>
  <si>
    <t>Subtotal BIENES MUEBLES</t>
  </si>
  <si>
    <t>SOFTWARE</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</si>
  <si>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</si>
  <si>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</si>
  <si>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</si>
  <si>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</si>
  <si>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</si>
  <si>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</si>
  <si>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</si>
  <si>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</si>
  <si>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PROVEEDORES POR PAGAR A CORTO PLAZO</t>
  </si>
  <si>
    <t>OTRAS CUENTAS POR PAGAR A CORTO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</si>
  <si>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</si>
  <si>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</si>
  <si>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</si>
  <si>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</si>
  <si>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</si>
  <si>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</si>
  <si>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Total de EFECTIVO Y EQUIVALENTES</t>
  </si>
  <si>
    <t>Suma CUENTAS DE ORDEN CONTABLES</t>
  </si>
  <si>
    <t>Otros Ingresos y Beneficios</t>
  </si>
  <si>
    <t>BANAMEX</t>
  </si>
  <si>
    <t>SANTANDER</t>
  </si>
  <si>
    <t>SCOTIABANK</t>
  </si>
  <si>
    <t>HSBC</t>
  </si>
  <si>
    <t>BANORTE</t>
  </si>
  <si>
    <t>AFIRME</t>
  </si>
  <si>
    <t>BBVA BANCOMER</t>
  </si>
  <si>
    <t>BANBAJÍO</t>
  </si>
  <si>
    <r>
      <t xml:space="preserve">Representa el monto de efectivo disponible propiedad del </t>
    </r>
    <r>
      <rPr>
        <b/>
        <sz val="9"/>
        <color theme="1"/>
        <rFont val="Arial"/>
        <family val="2"/>
      </rPr>
      <t>Sistema DIF Michoacán</t>
    </r>
    <r>
      <rPr>
        <sz val="9"/>
        <color theme="1"/>
        <rFont val="Arial"/>
        <family val="2"/>
      </rPr>
      <t>, en instituciones bancarias, su importe se integra por:</t>
    </r>
  </si>
  <si>
    <t>INGRESOS POR RECUPERAR A CORTO PLAZO</t>
  </si>
  <si>
    <t>DEUDORES POR ANTICIPOS DE LA TESORERÍA A CORTO PLAZO</t>
  </si>
  <si>
    <t xml:space="preserve">TRANSFERENCIAS OTORGADAS POR PAGAR A CORTO PLAZO </t>
  </si>
  <si>
    <t xml:space="preserve">TRANSFERENCIAS INTERNAS Y ASIGNACIONES DEL SECTOR PÚBLICO </t>
  </si>
  <si>
    <t>EDIFICIOS NO HABITACIONALES</t>
  </si>
  <si>
    <t>SUBTOTAL BIENES INMUEBLES, INFRAESTRUCTURA Y CONSTRUCCIONES EN PROCESO</t>
  </si>
  <si>
    <t>EQUIPO INSTRUMENTAL MÉDICO Y DE LABORATORIO</t>
  </si>
  <si>
    <t>COLECCIONES, OBRAS DE ARTE Y OBJETOS VALIOSOS</t>
  </si>
  <si>
    <t>Transferencias y Asignaciones</t>
  </si>
  <si>
    <t>Otros Ingresos y Beneficios Varios</t>
  </si>
  <si>
    <t>Productos</t>
  </si>
  <si>
    <t>Aprovechamientos</t>
  </si>
  <si>
    <t>Ingresos por venta de bienes y prestación de servicios</t>
  </si>
  <si>
    <t xml:space="preserve">Subtotal de Ingresos de Gestión </t>
  </si>
  <si>
    <t>SERVICIOS GENERALES</t>
  </si>
  <si>
    <t>ALMACENES DE PRODUCTOS</t>
  </si>
  <si>
    <t>EDIFICACIONES</t>
  </si>
  <si>
    <t>LEY DE INGRESOS ESTIMADA</t>
  </si>
  <si>
    <t>LEY DE INGRESOS POR EJECUTAR</t>
  </si>
  <si>
    <t>MODIFICACIONES A LA LEY DE INGRESOS ESTIMADA</t>
  </si>
  <si>
    <t>LEY DE INGRESOS DEVENGADA</t>
  </si>
  <si>
    <t>LEY DE INGRESOS RECAUDADA</t>
  </si>
  <si>
    <t>PRESUPUESTODE  EGRESOS APROBADO</t>
  </si>
  <si>
    <t>PRESUPUESTO DE EGRESOS POR EJERCER</t>
  </si>
  <si>
    <t>MODIFICACION AL PRESUPUESTO DE EGRESOS APLICADO</t>
  </si>
  <si>
    <t>PRESUPUESTO DE EGRESOS COMPROMETIDO</t>
  </si>
  <si>
    <t>PRESUPUESTO DE EGRESOS DEVENGADO</t>
  </si>
  <si>
    <t>PRESUPUESTO DE EGRESOS EJERCIDO</t>
  </si>
  <si>
    <t>PRESUPUESTO DE EGRESOS PAGADO</t>
  </si>
  <si>
    <t>Los valores en custodia de instrumentos prestados a formadores de mercado e instrumentos de crédito recibidos en garantía de los formadores de mercado u otros.</t>
  </si>
  <si>
    <t>Por tipo de emisión de instrumento: monto, tasa y vencimiento.</t>
  </si>
  <si>
    <t>Los contratos firmados de construcciones por tipo de contrato.</t>
  </si>
  <si>
    <t>El avance que se registra en las cuentas de orden presupuestarias, previo al cierre presupuestario de cada periodo que se reporte</t>
  </si>
  <si>
    <t>c) NOTAS DE GESTIÓN ADMINISTRATIVA</t>
  </si>
  <si>
    <t xml:space="preserve"> Introducción</t>
  </si>
  <si>
    <t xml:space="preserve">OBJETO SOCIAL.
I. Promover en el Estado el bienestar social; 
II. Promover el desarrollo de la comunidad y fomentar el bienestar familiar; 
III. Apoyar y fomentar la nutrición y las acciones de medicina preventiva dirigidas a los lactantes y en general a la infancia, así como a las madres gestantes; 
IV. Fomentar la educación para la integración social a través de la enseñanza preescolar y extraescolar; 
V. Fomentar el sano crecimiento físico y mental de la niñez y la formación de su conciencia crítica; 
VI. Investigar la problemática del niño, la madre y la familia, a fin de proponer las soluciones adecuadas; 
VII. Establecer y operar de manera complementaria hospitales, unidades de investigación y docencia y centros relacionados con el bienestar social;
VIII. Fomentar y en su caso, proporcionar servicios asistenciales a los menores en estado de     abandono; 
IX. Prestar organizada y permanentemente servicios de asistencia jurídica a los menores y a las familias, para la atención de los asuntos compatibles con los objetivos del Sistema; 
X. Fomentar la formación y la capacitación de grupos de promotores sociales voluntarios, y coordinar sus acciones, para la participación organizada, tanto en los programas del Sistema, como en otros afines; 
XI. La coordinación con otras instituciones similares cuyo objeto sea la obtención del bienestar social. 
</t>
  </si>
  <si>
    <t>Principal actividad. Atender de manera sistemática y consistente a la población vulnerable, a fin de que supere desventajas y permita su inclusión social y haga efectivo su derecho a la asistencia social.</t>
  </si>
  <si>
    <t>Ejercicio fiscal.2019.</t>
  </si>
  <si>
    <t>No.</t>
  </si>
  <si>
    <t>Constitución</t>
  </si>
  <si>
    <t>Título</t>
  </si>
  <si>
    <t>Reforma Aplicable</t>
  </si>
  <si>
    <t>Constitución Política de los Estado Unidos Mexicanos.</t>
  </si>
  <si>
    <t>Ley</t>
  </si>
  <si>
    <t>Ley de Adopción del Estado de Michoacán de Ocampo.</t>
  </si>
  <si>
    <t>Ley de Adquisiciones, Arrendamientos y Prestación de Servicios relacionados con Bienes Muebles e inmuebles del Estado de Michoacán de Ocampo.</t>
  </si>
  <si>
    <t>Ley de Archivos Administrativos e Históricos del Estado de Michoacán y sus Municipios.</t>
  </si>
  <si>
    <t>Ley de Asistencia Social del Estado de Michoacán de Ocampo.</t>
  </si>
  <si>
    <t>Ley de Entidades Paraestatales del Estado de Michoacán de Ocampo.</t>
  </si>
  <si>
    <t>Ley de Fiscalización Superior para el Estado de Michoacán.</t>
  </si>
  <si>
    <t>Ley de Hacienda del Estado de Michoacán de Ocampo.</t>
  </si>
  <si>
    <t>Ley de Instituciones de Asistencia Privada del Estado de Michoacán de Ocampo.</t>
  </si>
  <si>
    <t>Ley de los Jóvenes del Estado de Michoacán de Ocampo.</t>
  </si>
  <si>
    <t>Ley de los Trabajadores al Servicio del Estado de Michoacán de Ocampo y de sus Municipios.</t>
  </si>
  <si>
    <t>Ley de Patrimonio Estatal</t>
  </si>
  <si>
    <t>Ley de Pensiones Civiles del Estado de Michoacán.</t>
  </si>
  <si>
    <t>Ley de Planeación Hacendaria, Presupuesto, Gasto Público y Contabilidad Gubernamental del Estado de Michoacán.</t>
  </si>
  <si>
    <t>Ley de Protección Integral a las Personas Adultas Mayores del Estado de Michoacán de Ocampo.</t>
  </si>
  <si>
    <t>Ley de Remuneraciones de los Servidores Públicos del Estado de Michoacán de Ocampo</t>
  </si>
  <si>
    <t>Ley de Responsabilidades y Registro Patrimonial de los Servidores Públicos del Estado de Michoacán y sus Municipios</t>
  </si>
  <si>
    <t>Ley de Salud del Estado de Michoacán de Ocampo</t>
  </si>
  <si>
    <t>Ley de Transparencia, Acceso a la Información Pública y Protección de Datos Personales del Estado de Michoacán de Ocampo</t>
  </si>
  <si>
    <t xml:space="preserve">Ley </t>
  </si>
  <si>
    <t>18/17/2017</t>
  </si>
  <si>
    <t>Ley para la Atención y Prevención de la Violencia Familiar en el Estado de Michoacán de Ocampo.</t>
  </si>
  <si>
    <t>Ley para la Inclusión de las Personas con Discapacidad en el Estado de Michoacán de Ocampo.</t>
  </si>
  <si>
    <t>Ley para Prevenir y Eliminar la Discriminación y la Violencia en el Estado de Michoacán de Ocampo.</t>
  </si>
  <si>
    <t>Código</t>
  </si>
  <si>
    <t xml:space="preserve">Código </t>
  </si>
  <si>
    <t>Decreto</t>
  </si>
  <si>
    <t>Reglamento</t>
  </si>
  <si>
    <t>Manual</t>
  </si>
  <si>
    <t>Otro</t>
  </si>
  <si>
    <t>Bases y Lineamientos en Materia de adquisiciones, Arrendamientos y Prestación de Servicios Relacionados con bienes Muebles e inmuebles del estado de Michoacán de Ocampo para el ejercicio 2016.</t>
  </si>
  <si>
    <t>Lineamientos que regulan el Proceso Entrega-Recepción de las Dependencias, coordinaciones, Entidades y demás áreas auxiliares de la Administración Pública del Estado de Michoacán de Ocampo</t>
  </si>
  <si>
    <t>Programa concurrente para la atención a regiones de menor desarrollo relativo del estado de Michoacán en su vertiente de apoyo a la nutrición infantil (crecer)</t>
  </si>
  <si>
    <t>Programa de Desayunos Escolares y sus reglas de Operación</t>
  </si>
  <si>
    <t>Programa de Espacios de Alimentación, Encuentro y Desarrollo y sus reglas de Operación</t>
  </si>
  <si>
    <t>Programa de Proyectos Productivos y sus Reglas de Operación</t>
  </si>
  <si>
    <t>Programa Estatal Concurrente para la Prevención y Erradicación del Trabajo Infantil (PEETI)</t>
  </si>
  <si>
    <t>Programa estatal para la atención de los Derechos de las Niñas, Niños y Adolecentes</t>
  </si>
  <si>
    <t>29/01/2016 15/09/2017</t>
  </si>
  <si>
    <t>Constitución Política del Estado Libre y Soberano de Michoacán de Ocampo.</t>
  </si>
  <si>
    <t>Ley de Coordinación Fiscal.</t>
  </si>
  <si>
    <t>Ley del Impuesto Sobre la Renta.</t>
  </si>
  <si>
    <t>Ley del Seguro Social.</t>
  </si>
  <si>
    <t>Ley Federal del Trabajo.</t>
  </si>
  <si>
    <t>Ley Federal para Prevenir y Eliminar la Discriminación.</t>
  </si>
  <si>
    <t>Ley General de Contabilidad Gubernamental.</t>
  </si>
  <si>
    <t>Ley General de Salud.</t>
  </si>
  <si>
    <t>Ley Orgánica de la Administración Pública del Estado de Michoacán de Ocampo.</t>
  </si>
  <si>
    <t>Ley de los Derechos de Niña, Niños y Adolescentes del Estado de Michoacán de Ocampo.</t>
  </si>
  <si>
    <t>Ley para la Prestación de Servicios de Atención, Cuidado y Desarrollo Infantil en el Estado de Michoacán.</t>
  </si>
  <si>
    <t>Código Fiscal del Estado de Michoacán de Ocampo.</t>
  </si>
  <si>
    <t>Código Fiscal de la Federación.</t>
  </si>
  <si>
    <t>Código de Procedimientos Civiles para el Estado de Michoacán de Ocampo.</t>
  </si>
  <si>
    <t>Código de Justicia Administrativa del Estado de Michoacán.</t>
  </si>
  <si>
    <t>Código Civil para el Estado de Michoacán de Ocampo.</t>
  </si>
  <si>
    <t>Decreto por el que se crea el consejo ciudadano de seguimiento y transparencia de bienes donados a favor del sistema para el desarrollo integral de la familia michoacana.</t>
  </si>
  <si>
    <t>Reglamento de la Ley de Adquisiciones Arrendamientos y Prestación de Servicios Relacionados con Bienes Muebles e Inmuebles del estado de Michoacán de Ocampo.</t>
  </si>
  <si>
    <t>Ley de Archivos Administrativos e Histórico del estado de Michoacán de Ocampo y sus Municipios.</t>
  </si>
  <si>
    <t>Reglamento de la Ley del Impuesto Sobre la Renta.</t>
  </si>
  <si>
    <t>Reglamento de la Ley Transparencia y Acceso a la Información del Poder ejecutivo de estado de Michoacán de Ocampo.</t>
  </si>
  <si>
    <t>Reglamento del Código Fiscal de la Federación.</t>
  </si>
  <si>
    <t>Reglamento interior del Sistema para el Desarrollo integral de la Familia Michoacana.</t>
  </si>
  <si>
    <t>Reglamento del Consejo Técnico de Adopción.</t>
  </si>
  <si>
    <t>Reglamento Interior del Consejo Estatal de Protección Vigilancia y Seguimiento de los Derechos de Niñas, Niños y Adolecentes.</t>
  </si>
  <si>
    <t>Manual de Organización del Sistema para el Desarrollo Integral de la Familia Michoacana.</t>
  </si>
  <si>
    <t>Decreto No. 139 de Creación del sistema para el Desarrollo Integral de la Familia Michoacana, Michoacán.</t>
  </si>
  <si>
    <t>Decreto No. 191 expedido por el H. Congreso del Estado, mediante el cual modifica el Decreto No. 139.</t>
  </si>
  <si>
    <t>Decreto que contiene el presupuesto de egresos del gobierno del estado de Michoacán de Ocampo para el ejercicio 2017.</t>
  </si>
  <si>
    <t>Condiciones Generales de trabajo que regula las relaciones laborales entre Poder Ejecutivo del Estado de Michoacán, los trabajadores de base y el sindicato de trabajadores al servicio del poder ejecutivo del estado.</t>
  </si>
  <si>
    <t>CONSIDERACIONES FISCALES DEL ENTE:
a) Entero de retenciones mensuales de ISR por sueldos y salarios.
b) Declaración informativa anual de retenciones de ISR por sueldos y salarios e ingresos asimilados a salarios.
c) Entero de retención de ISR por servicios profesionales. Mensual
d) Declaración informativa anual de retenciones de ISR por arrendamiento de inmuebles.
e) Declaración informativa anual de pagos y retenciones de servicios profesionales. Personas Morales. Impuesto Sobre la Renta.
f) Entero mensual de retenciones de ISR  de ingresos por arrendamiento.
g) Informativa anual del subsidio para el empleo.
h) La contribución fiscal estatal es el 3% sobre nóminas.</t>
  </si>
  <si>
    <t>Estructura organizacional básica.
Se anexa organigrama del Sistema para el Desarrollo Integral de la Familia Michoacana.</t>
  </si>
  <si>
    <t>Normatividad contable. El Sistema para el Desarrollo Integral de la Familia Michoacana prepara y presenta su información financiera conforme a la Ley General de Contabilidad Gubernamental y con base en los dispositivos técnicos, emitidos por el Consejo Nacional de Armonización Contable (CONAC) en su conjunto.</t>
  </si>
  <si>
    <t xml:space="preserve">b)    </t>
  </si>
  <si>
    <t xml:space="preserve">Postulados básicos. El Sistema DIF Michoacán prepara su información contable en apego a los Postulados Básicos de Contabilidad Gubernamental, los cuales son el fundamento de la normatividad y la base para establecer criterios, reglas, métodos y procedimientos contables, representando estos el marco de referencia que garantiza la uniformidad de la práctica contable gubernamental, permitiendo organizar y mantener la sistematización y control de los elementos financieros que utilizan los entes públicos en la generación de informes, que por su integridad y comparabilidad, resultan indispensables para la correcta contabilización de las operaciones.
</t>
  </si>
  <si>
    <t>Marco Conceptual de Contabilidad Gubernamental. De acuerdo al artículo 21 de la LGCG, la contabilidad se usará en un marco conceptual que representa los conceptos fundamentales para la elaboración de normas, la contabilización, valuación y presentación de la información financiera confiable y comparable.</t>
  </si>
  <si>
    <t>Sistema y método de valuación de inventarios y costo de lo vendido.El sistema de valuación de inventarios utilizado es el PEPS (primeras entradas, primeras salidas).
Reconocimiento de ingresos y gastos. Los ingresos se reconocen cuando se realizan, considerando el momento en que se presta el servicio de atención, terapias a los pacientes, el servicio de enseñanza al personal requirente y en los demás casos cuando se prestan los servicios.
El gasto contable, en el momento de reconocer una obligación de pago a favor de terceros por la recepción de conformidad de bienes y servicios contratados; así como de las obligaciones que deriven de convenios; independientemente de cuándo se paguen.</t>
  </si>
  <si>
    <t>CLASES DE ACTIVO FIJO</t>
  </si>
  <si>
    <t>% DE DEPRECIACION ANUAL</t>
  </si>
  <si>
    <t>Edificios y locales.</t>
  </si>
  <si>
    <t>Mobiliario.</t>
  </si>
  <si>
    <t>Bienes informáticos.</t>
  </si>
  <si>
    <t>Equipo de administración.</t>
  </si>
  <si>
    <t>Cámaras fotográficas y de video.</t>
  </si>
  <si>
    <t>Equipo educacional y recreativo.</t>
  </si>
  <si>
    <t>Equipo médico y de laboratorio.</t>
  </si>
  <si>
    <t>Instrumental médico y de laboratorio.</t>
  </si>
  <si>
    <t>Maquinaria, equipo eléctrico y electrónico.</t>
  </si>
  <si>
    <t>Herramientas y máquinas herramienta.</t>
  </si>
  <si>
    <t>El Sistema DIF Michoacán no maneja operaciones en Moneda Extranjera.</t>
  </si>
  <si>
    <t>Representa el monto de los derechos de cobro a favor del Sistema DIF Michoacán por gastos por comprobar, principalmente relacionados con viáticos.</t>
  </si>
  <si>
    <t>INGRESOS POR VENTA DE SERVICIOS DE ORGANISMOS DESCENTRALIZADOS</t>
  </si>
  <si>
    <t>De los rubros de participaciones, aportaciones, convenios, incentivos derivados de la colaboración fiscal, fondos distintos de aportaciones, transferencias, asignaciones, subsidios y subvenciones, y pensiones y jubilaciones, los cuales están armonizados con los rubros del Clasificador por Rubros de Ingresos, se informarán los montos totales y cualquier característica significativa.</t>
  </si>
  <si>
    <t xml:space="preserve">Participaciones, Aportaciones, Convenios, Incentivos Derivados de la Colaboración Fiscal, Fondos Distintos de Aportaciones, Transferencias, Asignaciones, Subsidios y Subvenciones y Pensiones y Jubilaciones. </t>
  </si>
  <si>
    <t>En el Sietema DIF Michoacán no hay datos que informar sobre este rubro.</t>
  </si>
  <si>
    <t>Estimaciones y Deterioros</t>
  </si>
  <si>
    <t>Se informarán los criterios utilizados para la determinación de las estimaciones; por ejemplo: estimación de cuentas incobrables, estimación de inventarios, deterioro de activos biológicos y cualquier otra que aplique.</t>
  </si>
  <si>
    <t>Otros Activos</t>
  </si>
  <si>
    <t>11.</t>
  </si>
  <si>
    <t>10.</t>
  </si>
  <si>
    <t>De las cuentas de otros activos se informará por tipo circulante o no circulante, los montos totales asociados y sus características cualitativas significativas que les impacten financieramente.</t>
  </si>
  <si>
    <t>De los rubros de impuestos, cuotas y aportaciones de seguridad social, contribuciones de mejoras, derechos, productos, aprovechamientos,  y de ingresos por venta de bienes y prestación de servicios, los cuales están armonizados con los rubros del Clasificador por Rubros de Ingresos, se informarán los montos totales y cualquier característica significativa.</t>
  </si>
  <si>
    <t>De los rubros de Ingresos Financieros, Incremento por Variación de Inventarios, Disminución del Exceso de Estimaciones por Pérdida o Deterioro u Obsolescencia, Disminución del Exceso de Provisiones, y de Otros Ingresos y Beneficios Varios, se informarán los montos totales y cualquier característica significativa.</t>
  </si>
  <si>
    <t>Se informará, de manera agrupada, en las Notas a los Estados Financieros las cuentas de orden contables y cuentas de orden presupuestario, considerando al menos lo siguiente:</t>
  </si>
  <si>
    <t>Fecha de creación del ente: El Sistema para el Desarrollo Integral de la Familia Michoacana, se constituyó por Decreto número 139 publicado en el Periódico Oficial del Estado de Michoacán el 18 de julio de 1977, como Organismo Público Descentralizado, con personalidad jurídica y patrimonio propio.</t>
  </si>
  <si>
    <t>Vehículos y equipo terrestres, destinados a servicio.</t>
  </si>
  <si>
    <t>Equipos y aparatos de comunicaciones y telecomunicaciones.</t>
  </si>
  <si>
    <t>INGRESOS POR VENTA DE BIENES Y PRESTACION DE SERVICIOS DE ENTIDADES PARAESTATALES Y FIDEICOMISOS NO EMPRESARIALES Y NO FINANCIEROS</t>
  </si>
  <si>
    <t>Los ingresos por venta de Servicios de Organismos Descentralizados son ingresos que se quedaron pendientes de recaudar en el ejercicio 2018.</t>
  </si>
  <si>
    <t>Las Trasferencias Internas y Asignaciones del Sector Público corresponden a los depp pendientes de depositar por parte de la SFA al DIF.</t>
  </si>
  <si>
    <t>MATERIALES Y SUMINISTROS</t>
  </si>
  <si>
    <t>1122</t>
  </si>
  <si>
    <t>1123</t>
  </si>
  <si>
    <t>1124</t>
  </si>
  <si>
    <t>1125</t>
  </si>
  <si>
    <t>1131</t>
  </si>
  <si>
    <t>Cuenta</t>
  </si>
  <si>
    <t>1122-71-02</t>
  </si>
  <si>
    <t>1122-73</t>
  </si>
  <si>
    <t>1122-91</t>
  </si>
  <si>
    <t>Se integran de la siguiente manera:</t>
  </si>
  <si>
    <t>TRASFERENCIAS AL RESTO DEL SECTOR PÚBLICO</t>
  </si>
  <si>
    <t>1122-93</t>
  </si>
  <si>
    <t>SUBSIDIOS Y SUBVENCIONES</t>
  </si>
  <si>
    <t>En el mes de mayo se realizo una reclasificación de los ingresos que se tenian en el rubro de aportaciones debiendo ser en el rubro de subsidios y subvenciones por ser recurso federal del FAM, asi como los ingresos que se tenian clasificados en participaciones se reclasificaron al rubro de transferencias y asignaciones.</t>
  </si>
  <si>
    <t>Subsidios y Subvenciones</t>
  </si>
  <si>
    <t>AL 31 DE AGOSTO DE 2019</t>
  </si>
  <si>
    <t xml:space="preserve">Los Ingresos por Venta de Bienes y Prestación de Servicios de Entidades Paraestatales y Fideicomisos no Empresariales y No Financieros. El saldo que presenta al 31 de agosto de 2019 corresponden a la entrega de productos alimenticios a los municipios. </t>
  </si>
  <si>
    <t>Los Subsidios y Subvenciones corresponden al FAM 2019 devengado en el mes de agosto pendiente de recaudar.</t>
  </si>
  <si>
    <t>Subtotal de Participaciones, Aportaciones, Convenios, Incentivos derivados de la colaboración Fiscal y Fondos Distintos de Aportaciones</t>
  </si>
  <si>
    <t>SERVICIOS PERSONALES</t>
  </si>
  <si>
    <t>TRANSFERENCIAS INTERNAS Y ASIGNACIONES AL SECTOR PÚBLICO</t>
  </si>
  <si>
    <t>AYUDAS SOCIALES</t>
  </si>
  <si>
    <t>Del total de los Gastos y Otras Pérdidas, se explican aquellas que en lo individual representan el 10 por ciento de la totalidad de las mismas, en este mes corresponde al rubro de Servicios Personales por un monto de 47,622,576.34 cuarenta y siete millones seiscientos veintidos mil quinientos setenta y seis pesos 34/100, que corresponden al registro de nóminas de base y estructura de los meses de enero, abril, mayo y junio.
Se detalla tambie´n el rubro de Transferencias al resto del sector público por un monto de 40,216,743.35 cuarenta millones doscientos dieciseis mil setescientos cuarenta y tres pesos 35/100 los cuales corresponden a corresponden a los programas del Ramo 33.
Cabe mencionar que a la fecha queda pendiente el registro de los sueldos al personal eventual del Sistema DIF Michoacán que se realiza a traves de dispersión, los cuales serán contabilizados en cuanto sea proporcionada la información al Departamento de Contabilidad por parte del Departamento de Recursos Humanos los cuales se encuentran trabajando en la integración de la información por los cambios que se generaron a principio de año para el pago de este concepto, así como el registro de las nóminas del personal de base y estructura del mes de julio y agosto.</t>
  </si>
  <si>
    <t>Al 31 de agosto se informa que el patrimonio generado, el cual procede de registros que quedaron pendientes en el ejercicio 2018 y/o por reclasificaciones por errores contables detectados, por la cantidad de -15,067,935.06 quince millones sesenta y siete mil novecientos treinta y cinco pesos 06/100.</t>
  </si>
  <si>
    <t xml:space="preserve">Los Estados Financieros al 31 de agosto del año 2019, proveen de información financiera y presupuestal del Sistema para el Desarrollo Integral de la Familia Michoacana; a los propios usuarios de la misma, al congreso y a los ciudadanos.
El objeto del presente documento es la revelación del contexto y de los aspectos económicos-financieros más relevantes que influyeron en las decisiones del periodo, y que deberán ser considerados en la elaboración de los estados financieros para mayor comprensión de los mismos y sus particularidades.
Reúne elementos conforme a las características de estructura, diseño y operación de acuerdo a lo establecido en la ley. Y se continúa trabajando en el proceso de armonización con el objeto de aplicar aspectos técnicos y normativos  emitidos por la CONAC.
</t>
  </si>
  <si>
    <t>Movimientos de partidas (o rubros) que no afectan al efectivo.</t>
  </si>
  <si>
    <t>Ahorro/Desahorro   antes   de   rubros Extraordinarios</t>
  </si>
  <si>
    <t>Los ingresos por Venta de Servicios de Organismos Descentralizados son ingresos que se quedaron pendientes de recaudar en el ejercicio 2018.</t>
  </si>
  <si>
    <t>Ejercicio fiscal. 2020.</t>
  </si>
  <si>
    <t>En el Sistema DIF Michoacán no hay datos que informar sobre este rubro.</t>
  </si>
  <si>
    <t>20/12/2020; 06/03/2020</t>
  </si>
  <si>
    <t>Ley de Fiscalización Superior y Rendición de Cuentas del Estado de Michoacán de Ocampo</t>
  </si>
  <si>
    <t>Ley de Responsabilidades Administrativas para el Estado de Michoacán de Ocampo</t>
  </si>
  <si>
    <t>20/012020</t>
  </si>
  <si>
    <t>Ley General de Archivos</t>
  </si>
  <si>
    <t>Decreto que contiene el presupuesto de egresos del gobierno del estado de Michoacán de Ocampo para el ejercicio 2020.</t>
  </si>
  <si>
    <t>Bases y Lineamientos en Materia de adquisiciones, Arrendamientos y Prestación de Servicios Relacionados con bienes Muebles e inmuebles del estado de Michoacán de Ocampo para el ejercicio 2020.</t>
  </si>
  <si>
    <t>Convenios</t>
  </si>
  <si>
    <t>AL 31 DE DICIEMBRE DE 2020</t>
  </si>
  <si>
    <t xml:space="preserve">Los Ingresos por Venta de Bienes y Prestación de Servicios de Entidades Paraestatales y Fideicomisos no Empresariales y No Financieros. El saldo que presenta al 31 de diciembre de 2020 corresponden a la entrega pendiente de productos alimenticios a los municipios así como los depositos pendientes de realizar por parte de los municipios al sistema DIF Michoacán por la entrega de dichos programas. </t>
  </si>
  <si>
    <t>CUENTA CONTABLE</t>
  </si>
  <si>
    <t>SALDO ANTERIOR</t>
  </si>
  <si>
    <t>DEBE</t>
  </si>
  <si>
    <t>HABER</t>
  </si>
  <si>
    <t>1123-01-01-031</t>
  </si>
  <si>
    <t>ESTRADA HERNANDEZ JOSE CARLOS</t>
  </si>
  <si>
    <t>1123-01-01-035</t>
  </si>
  <si>
    <t>ESTEBAN MENDEZ OMAR</t>
  </si>
  <si>
    <t>1123-01-02-026</t>
  </si>
  <si>
    <t>ARTEAGA SOTO JOSE GABRIEL</t>
  </si>
  <si>
    <t>1123-01-04-051</t>
  </si>
  <si>
    <t>SALCEDO HERNANDEZ CLAUDIA ROCIO</t>
  </si>
  <si>
    <t>1123-01-04-082</t>
  </si>
  <si>
    <t>ROMERO MOLINA ROSALINDA</t>
  </si>
  <si>
    <t>1123-01-04-085</t>
  </si>
  <si>
    <t>HERNANDEZ VILLALOBOS GABRIELA LIZET</t>
  </si>
  <si>
    <t>1123-01-04-086</t>
  </si>
  <si>
    <t>FLORES CALDERON KARINA</t>
  </si>
  <si>
    <t>1123-01-04-089</t>
  </si>
  <si>
    <t>SOTO MARIN CARLOS ALONSO</t>
  </si>
  <si>
    <t>1123-01-04-092</t>
  </si>
  <si>
    <t>BUSTOS RAUDA CINTYA</t>
  </si>
  <si>
    <t>1123-01-05-035</t>
  </si>
  <si>
    <t>SILVA MONTAÑO ERAMY</t>
  </si>
  <si>
    <t>1123-01-05-036</t>
  </si>
  <si>
    <t>FLORES HURTADO LUIS MIGUEL</t>
  </si>
  <si>
    <t>1123-01-05-037</t>
  </si>
  <si>
    <t>GUILLEN ALVAREZ ADILSON</t>
  </si>
  <si>
    <t>1123-02-02-001</t>
  </si>
  <si>
    <t>GONZALEZ GUZMAN NORMA LIDICE</t>
  </si>
  <si>
    <t>1123-02-02-003</t>
  </si>
  <si>
    <t>ALVARADO AVILA GERARDO</t>
  </si>
  <si>
    <t>1123-02-02-004</t>
  </si>
  <si>
    <t>GARCIA RIVERA MARIA</t>
  </si>
  <si>
    <t>1123-02-02-007</t>
  </si>
  <si>
    <t>CORTES TELLEZ MARIO</t>
  </si>
  <si>
    <t>1123-02-02-018</t>
  </si>
  <si>
    <t>PEDRAZA BERNAL ISAAC</t>
  </si>
  <si>
    <t>1123-02-02-027</t>
  </si>
  <si>
    <t>SANTILLAN CORONA EDUARDO</t>
  </si>
  <si>
    <t>1123-02-02-031</t>
  </si>
  <si>
    <t>FLORES GARCIA BLANCA E.</t>
  </si>
  <si>
    <t>1123-02-02-038</t>
  </si>
  <si>
    <t>GALVAN BALTAZAR CRISTOBAL</t>
  </si>
  <si>
    <t>1123-02-02-040</t>
  </si>
  <si>
    <t>GASPAR TAPIA NORMA ANGELICA</t>
  </si>
  <si>
    <t>1123-02-02-050</t>
  </si>
  <si>
    <t>FRAGA HIPOLITO MARCO ANTONIO</t>
  </si>
  <si>
    <t>1123-02-02-052</t>
  </si>
  <si>
    <t>LUNA HURTADO GABRIELA</t>
  </si>
  <si>
    <t>1123-02-02-056</t>
  </si>
  <si>
    <t>LUNA HURTADO SANDRA ALICIA</t>
  </si>
  <si>
    <t>1123-02-02-070</t>
  </si>
  <si>
    <t>MARTINEZ MENDEZ EDEN ALONSO</t>
  </si>
  <si>
    <t>1123-02-03-001</t>
  </si>
  <si>
    <t>GARCIA MELCHOR ROSA ISELA</t>
  </si>
  <si>
    <t>1123-02-03-002</t>
  </si>
  <si>
    <t>DUARTE CORIA  ARMANDO</t>
  </si>
  <si>
    <t>1123-02-03-057</t>
  </si>
  <si>
    <t>CALDERON TORREBLANCA GORDIANO</t>
  </si>
  <si>
    <t>1123-02-03-066</t>
  </si>
  <si>
    <t>MAGAÑA ROSAS ERIKA ANGELICA</t>
  </si>
  <si>
    <t>1123-02-03-081</t>
  </si>
  <si>
    <t>LOPEZ LONGUINOS MARIA</t>
  </si>
  <si>
    <t>1123-02-03-083</t>
  </si>
  <si>
    <t>VILLALVAZO SANTIAGO FRANCISCO JAVIER</t>
  </si>
  <si>
    <t>1123-02-03-086</t>
  </si>
  <si>
    <t>MORA VALLEJO GABRIELA ESTEFANI</t>
  </si>
  <si>
    <t>1123-02-03-088</t>
  </si>
  <si>
    <t>CORTES ARREOLA LEONOR ISABEL</t>
  </si>
  <si>
    <t>1123-02-04-067</t>
  </si>
  <si>
    <t>ZAVALA ZULOAGA JOEL</t>
  </si>
  <si>
    <t>1123-02-04-165</t>
  </si>
  <si>
    <t>VILLEGAS VEGA GUADALUPE</t>
  </si>
  <si>
    <t>1123-03-020</t>
  </si>
  <si>
    <t>1123-03-026</t>
  </si>
  <si>
    <t>CORTES ESPINDOLA SALVADOR</t>
  </si>
  <si>
    <t>1123-03-070</t>
  </si>
  <si>
    <t>FERNADEZ AGUILAR JAVIER OMAR ( DIFERENCIAS NOMINAS)</t>
  </si>
  <si>
    <t>1123-06-001</t>
  </si>
  <si>
    <t>RETENCIONES DEL ISR</t>
  </si>
  <si>
    <t>1123-06-004</t>
  </si>
  <si>
    <t>SUBSIDIO AL EMPLEO</t>
  </si>
  <si>
    <t>1123-07-012</t>
  </si>
  <si>
    <t>MUNICIPIO DE YURECUARO</t>
  </si>
  <si>
    <t>1123-07-023</t>
  </si>
  <si>
    <t>MUNICIPIO DE JOSE SIXTO VERDUZCO</t>
  </si>
  <si>
    <t>1123-07-025</t>
  </si>
  <si>
    <t>MUNICIPIO CHURINTZIO</t>
  </si>
  <si>
    <t>1123-07-034</t>
  </si>
  <si>
    <t>MUNICIPIO DE ANGAMACUTIRO</t>
  </si>
  <si>
    <t>1123-07-035</t>
  </si>
  <si>
    <t>MUNICIPIO DE BRISEÑAS</t>
  </si>
  <si>
    <t>1123-07-036</t>
  </si>
  <si>
    <t>MUNICIPIO DE NUMARAN</t>
  </si>
  <si>
    <t>1123-07-037</t>
  </si>
  <si>
    <t>MUNICIPIO DE PENJAMILLO</t>
  </si>
  <si>
    <t>1123-07-038</t>
  </si>
  <si>
    <t>MUNICIPIO DE LA PIEDAD</t>
  </si>
  <si>
    <t>1123-07-039</t>
  </si>
  <si>
    <t>TANHUATO</t>
  </si>
  <si>
    <t>1123-07-040</t>
  </si>
  <si>
    <t>MUNICIPIO DE TLAZAZALCA</t>
  </si>
  <si>
    <t>1123-07-041</t>
  </si>
  <si>
    <t>MUNICIPIO DE VISTA HERMOSA</t>
  </si>
  <si>
    <t>1123-07-042</t>
  </si>
  <si>
    <t>MUNICIPIO DE ZINAPARO</t>
  </si>
  <si>
    <t>1123-01-02-028</t>
  </si>
  <si>
    <t>LEGORRETA SAAVEDRA SANDRA GABRIELA</t>
  </si>
  <si>
    <t>1123-01-04-090</t>
  </si>
  <si>
    <t>MUCIÑO CARRILLO JESUS EULOGIO</t>
  </si>
  <si>
    <t>1123-01-05-038</t>
  </si>
  <si>
    <t>SANCHEZ FLORES EDUARDO</t>
  </si>
  <si>
    <t>1123-02-02-016</t>
  </si>
  <si>
    <t>CASTRO CORTES FRANCISCO IVAN</t>
  </si>
  <si>
    <t>1123-02-04-135</t>
  </si>
  <si>
    <t>PERUSQUIA CARRERAS SANDRA GABRIELA</t>
  </si>
  <si>
    <t>1123-02-05-043</t>
  </si>
  <si>
    <t>HERNANDEZ ASCENCIO CARLOS ARMANDO</t>
  </si>
  <si>
    <t>1123-03-066</t>
  </si>
  <si>
    <t>RIOS FIGUEROA LUCERO CASANDRA</t>
  </si>
  <si>
    <t>1123-04-005</t>
  </si>
  <si>
    <t>CUOTAS REC.  ISSST. MORELIA</t>
  </si>
  <si>
    <t>REYES OSORIO MARIA DEL ROSARIO</t>
  </si>
  <si>
    <t>1123-01-03-008</t>
  </si>
  <si>
    <t>GAYTAN ROBLES MARIA GUADALUPE</t>
  </si>
  <si>
    <t>1123-01-04-043</t>
  </si>
  <si>
    <t>FERNANDEZ LIBIA</t>
  </si>
  <si>
    <t>1123-01-04-056</t>
  </si>
  <si>
    <t>GONZALEZ PEÑA PATRICIA</t>
  </si>
  <si>
    <t>1123-01-04-057</t>
  </si>
  <si>
    <t>1123-01-04-073</t>
  </si>
  <si>
    <t>VILLAL MANZANAREZ LIDIA</t>
  </si>
  <si>
    <t>1123-01-05-034</t>
  </si>
  <si>
    <t>ZUÑIGA ROJAS MIGUEL ANGEL</t>
  </si>
  <si>
    <t>1123-02-01-041</t>
  </si>
  <si>
    <t>SANCHEZ NUÑEZ IRMA DEL CARMEN</t>
  </si>
  <si>
    <t>1123-02-01-050</t>
  </si>
  <si>
    <t>SANCHEZ ALMONTE JOSE ANTONIO</t>
  </si>
  <si>
    <t>1123-02-01-062</t>
  </si>
  <si>
    <t>1123-02-02-008</t>
  </si>
  <si>
    <t>NAVARRO VILLEGAS CAIN</t>
  </si>
  <si>
    <t>1123-02-02-032</t>
  </si>
  <si>
    <t>MEDINA ALVARADO GUILLERMO</t>
  </si>
  <si>
    <t>1123-02-03-072</t>
  </si>
  <si>
    <t>VALENTE MAGAÑA C. CARLOS</t>
  </si>
  <si>
    <t>1123-02-04-003</t>
  </si>
  <si>
    <t>PONCE BARCENAS ROBERTO</t>
  </si>
  <si>
    <t>1123-02-04-024</t>
  </si>
  <si>
    <t>VILLEGAS ALANIS OLIVER BISMARCK</t>
  </si>
  <si>
    <t>1123-02-04-025</t>
  </si>
  <si>
    <t>HERNANDEZ DOMINGUEZ ARTURO</t>
  </si>
  <si>
    <t>ALDAPE ESTRADA JOAQUIN</t>
  </si>
  <si>
    <t>1123-02-04-114</t>
  </si>
  <si>
    <t>ARISTI AMBRIZ MARIA ISABEL</t>
  </si>
  <si>
    <t>1123-02-04-134</t>
  </si>
  <si>
    <t>ROBLES BECERRA ATZIN</t>
  </si>
  <si>
    <t>ZAVALA TZINTZUN SILVIA</t>
  </si>
  <si>
    <t>1123-02-05-016</t>
  </si>
  <si>
    <t>RIVERA GARDUÑO JUAN CARLOS</t>
  </si>
  <si>
    <t>1123-04-006</t>
  </si>
  <si>
    <t>PEÑA ZAVALA DANAO IRVING</t>
  </si>
  <si>
    <t>1123-04-017</t>
  </si>
  <si>
    <t>MORENO ORTEGA ADRIAN</t>
  </si>
  <si>
    <t>1123-05-017</t>
  </si>
  <si>
    <t>GARCIA CORONA ELISEO</t>
  </si>
  <si>
    <t>1123-07-001</t>
  </si>
  <si>
    <t>MUNICIPIO MORELIA</t>
  </si>
  <si>
    <t>1123-01-01-001</t>
  </si>
  <si>
    <t>CAMPOS DELGADO SAUL</t>
  </si>
  <si>
    <t>1123-01-01-002</t>
  </si>
  <si>
    <t>RAMIREZ BEDOLLA JOSE LUIS</t>
  </si>
  <si>
    <t>1123-01-01-003</t>
  </si>
  <si>
    <t>DIAZ MORA IRMA</t>
  </si>
  <si>
    <t>1123-01-01-004</t>
  </si>
  <si>
    <t>ALVAREZ PADILLA DIANA MARIA</t>
  </si>
  <si>
    <t>1123-01-01-005</t>
  </si>
  <si>
    <t>QUINTANA REYES JUDITH AMERICA</t>
  </si>
  <si>
    <t>1123-01-01-006</t>
  </si>
  <si>
    <t>PEREZ TEPICHIN FRANCISCO ABRAHAM</t>
  </si>
  <si>
    <t>1123-01-01-007</t>
  </si>
  <si>
    <t>VELASCO PROCELL JUAN CARLOS</t>
  </si>
  <si>
    <t>1123-01-01-009</t>
  </si>
  <si>
    <t>LOMELI VEGA ALDO DE JESUS</t>
  </si>
  <si>
    <t>1123-01-01-010</t>
  </si>
  <si>
    <t>ALVAREZ TORRES GUILLERMO</t>
  </si>
  <si>
    <t>1123-01-01-011</t>
  </si>
  <si>
    <t>FERREYRA GARCIA LAURA</t>
  </si>
  <si>
    <t>1123-01-01-012</t>
  </si>
  <si>
    <t>FARIAS MARTINEZ MONICA</t>
  </si>
  <si>
    <t>1123-01-01-013</t>
  </si>
  <si>
    <t>MEZA REYES MARIA</t>
  </si>
  <si>
    <t>1123-01-01-014</t>
  </si>
  <si>
    <t>RUIZ SILVA MICHAELLE</t>
  </si>
  <si>
    <t>1123-01-01-015</t>
  </si>
  <si>
    <t>BOCANEGRA AYALA JOSE</t>
  </si>
  <si>
    <t>1123-01-01-016</t>
  </si>
  <si>
    <t>BERNAL NAVARRO MARIA SILVIA</t>
  </si>
  <si>
    <t>1123-01-01-022</t>
  </si>
  <si>
    <t>ARRIAGA GARCIA VANESSA</t>
  </si>
  <si>
    <t>1123-01-01-026</t>
  </si>
  <si>
    <t>FELIX ARAIZA RODOLFO</t>
  </si>
  <si>
    <t>1123-01-01-027</t>
  </si>
  <si>
    <t>1123-01-01-028</t>
  </si>
  <si>
    <t>ARROYO MOTA JAVIER ALEJANDRO</t>
  </si>
  <si>
    <t>1123-01-01-029</t>
  </si>
  <si>
    <t>JURADO DIAZ IRMA</t>
  </si>
  <si>
    <t>1123-01-01-030</t>
  </si>
  <si>
    <t>CARRANZA OCHOA ARMANDO PAVEL</t>
  </si>
  <si>
    <t>1123-01-01-032</t>
  </si>
  <si>
    <t>BLAS GUZMAN CRISTINA</t>
  </si>
  <si>
    <t>1123-01-01-033</t>
  </si>
  <si>
    <t>RAZO CHAVEZ LETICIA ERENDIRA</t>
  </si>
  <si>
    <t>1123-01-02-002</t>
  </si>
  <si>
    <t>1123-01-02-003</t>
  </si>
  <si>
    <t>PEREZ BRAVO MA. MATILDE</t>
  </si>
  <si>
    <t>1123-01-02-004</t>
  </si>
  <si>
    <t>FLORES LUNA SERGIO</t>
  </si>
  <si>
    <t>1123-01-02-005</t>
  </si>
  <si>
    <t>CHAGOYA CORTES IRMA ITZEL</t>
  </si>
  <si>
    <t>1123-01-02-006</t>
  </si>
  <si>
    <t>BLANCO NATERAS MONICA</t>
  </si>
  <si>
    <t>1123-01-02-007</t>
  </si>
  <si>
    <t>RABIA SALDAÑA ESMERALDA</t>
  </si>
  <si>
    <t>1123-01-02-008</t>
  </si>
  <si>
    <t>CORDOBA MORENO WALTNNER RUSSELL</t>
  </si>
  <si>
    <t>1123-01-02-010</t>
  </si>
  <si>
    <t>RIVAS SEGUNDO MARIANO</t>
  </si>
  <si>
    <t>1123-01-02-011</t>
  </si>
  <si>
    <t>GUTIERREZ VAZQUEZ ROSA DEL PILAR</t>
  </si>
  <si>
    <t>1123-01-02-012</t>
  </si>
  <si>
    <t>PEREZ VALENCIA ARACELI</t>
  </si>
  <si>
    <t>1123-01-02-013</t>
  </si>
  <si>
    <t>JIMENEZ BAUTISTA LUIS ENRRIQUE</t>
  </si>
  <si>
    <t>1123-01-02-014</t>
  </si>
  <si>
    <t>PEREZ MONTES ALEJANDRO</t>
  </si>
  <si>
    <t>1123-01-02-015</t>
  </si>
  <si>
    <t>ESTRADA SOTO HECTOR</t>
  </si>
  <si>
    <t>1123-01-02-016</t>
  </si>
  <si>
    <t>GOMEZ SALGADO OLIVER</t>
  </si>
  <si>
    <t>1123-01-02-018</t>
  </si>
  <si>
    <t>BELMONTE TORRES SERGIO</t>
  </si>
  <si>
    <t>1123-01-02-019</t>
  </si>
  <si>
    <t>ARELLANO FLORES DANIEL</t>
  </si>
  <si>
    <t>1123-01-02-020</t>
  </si>
  <si>
    <t>CUEVAS MENDOZA JESUS ABAD</t>
  </si>
  <si>
    <t>1123-01-02-021</t>
  </si>
  <si>
    <t>CONEJO BARRERA ELFEGA</t>
  </si>
  <si>
    <t>1123-01-02-023</t>
  </si>
  <si>
    <t>ROJAS SANDOVAL EDUARDO ALBERTO</t>
  </si>
  <si>
    <t>1123-01-02-024</t>
  </si>
  <si>
    <t>1123-01-02-027</t>
  </si>
  <si>
    <t>GARCIA OCHOA LUIS ENRIQUE</t>
  </si>
  <si>
    <t>1123-01-02-029</t>
  </si>
  <si>
    <t>1123-01-03-001</t>
  </si>
  <si>
    <t>ESPINOSA OSORNIO MARIA ANTONIETA</t>
  </si>
  <si>
    <t>1123-01-03-002</t>
  </si>
  <si>
    <t>LEDEZMA MORALES CARLOS MIGUEL</t>
  </si>
  <si>
    <t>1123-01-03-003</t>
  </si>
  <si>
    <t>QUIROZ COSME ERNESTO</t>
  </si>
  <si>
    <t>1123-01-03-005</t>
  </si>
  <si>
    <t>MEDINA ROSAURA RODRIGUEZ</t>
  </si>
  <si>
    <t>1123-01-03-007</t>
  </si>
  <si>
    <t>1123-01-03-009</t>
  </si>
  <si>
    <t>CASTAÑEDA MEXICANO DIANA CELESTE</t>
  </si>
  <si>
    <t>1123-01-03-011</t>
  </si>
  <si>
    <t>ALCARAZ LOPEZ CARLOS</t>
  </si>
  <si>
    <t>1123-01-03-012</t>
  </si>
  <si>
    <t>CHAVEZ GUZMAN PEDRO</t>
  </si>
  <si>
    <t>1123-01-04-001</t>
  </si>
  <si>
    <t>HUERTA MOCTEZUMA MARIA ELENA</t>
  </si>
  <si>
    <t>1123-01-04-002</t>
  </si>
  <si>
    <t>CAMPOS HERNANDEZ MARICELA</t>
  </si>
  <si>
    <t>1123-01-04-003</t>
  </si>
  <si>
    <t>SOLIS GALICIA PATRICIA</t>
  </si>
  <si>
    <t>1123-01-04-005</t>
  </si>
  <si>
    <t>FLORES TORRES GILDA</t>
  </si>
  <si>
    <t>1123-01-04-006</t>
  </si>
  <si>
    <t>MONTEJANO MONROY MONICA</t>
  </si>
  <si>
    <t>1123-01-04-007</t>
  </si>
  <si>
    <t>MONTEJANO MONROY TZITLALI</t>
  </si>
  <si>
    <t>1123-01-04-008</t>
  </si>
  <si>
    <t>ESTRADA PANTOJA RODOLFO</t>
  </si>
  <si>
    <t>1123-01-04-009</t>
  </si>
  <si>
    <t>1123-01-04-010</t>
  </si>
  <si>
    <t>ESTRADA RAMIREZ SOFIA MARCELA</t>
  </si>
  <si>
    <t>1123-01-04-012</t>
  </si>
  <si>
    <t>ACOSTA ROSAS OSCAR MIGUEL</t>
  </si>
  <si>
    <t>1123-01-04-013</t>
  </si>
  <si>
    <t>MARTINEZ SANCHEZ PEDRO</t>
  </si>
  <si>
    <t>1123-01-04-014</t>
  </si>
  <si>
    <t>ASENCIO BAUTISTA YAZMIN</t>
  </si>
  <si>
    <t>1123-01-04-015</t>
  </si>
  <si>
    <t>MENDOZA GARCIA MARIO ANTONIO</t>
  </si>
  <si>
    <t>1123-01-04-016</t>
  </si>
  <si>
    <t>ARZOLA GUZMAN CECILIA</t>
  </si>
  <si>
    <t>1123-01-04-017</t>
  </si>
  <si>
    <t>HERNANDEZ GALLARDO TANIA</t>
  </si>
  <si>
    <t>1123-01-04-018</t>
  </si>
  <si>
    <t>SEGUNDO RAMIREZ YURITZI</t>
  </si>
  <si>
    <t>1123-01-04-019</t>
  </si>
  <si>
    <t>CARAPIA BAEZ JOSUE FERMIN</t>
  </si>
  <si>
    <t>1123-01-04-021</t>
  </si>
  <si>
    <t>SANTILLAN MARIA DE LOURDES</t>
  </si>
  <si>
    <t>1123-01-04-022</t>
  </si>
  <si>
    <t>TAVERA PONCE MARIA TERESA</t>
  </si>
  <si>
    <t>1123-01-04-023</t>
  </si>
  <si>
    <t>ESTRADA SILVA NANCY</t>
  </si>
  <si>
    <t>1123-01-04-024</t>
  </si>
  <si>
    <t>ESCOTO GASCA  KARINA</t>
  </si>
  <si>
    <t>1123-01-04-025</t>
  </si>
  <si>
    <t>CASANOVA CENICEROS GABRIELA</t>
  </si>
  <si>
    <t>1123-01-04-026</t>
  </si>
  <si>
    <t>HUITZACUA SILVA MARIANA</t>
  </si>
  <si>
    <t>1123-01-04-028</t>
  </si>
  <si>
    <t>CASTRO VILLICAÑA JESSICA JAZMIN</t>
  </si>
  <si>
    <t>1123-01-04-029</t>
  </si>
  <si>
    <t>HERRERA RODRIGUEZ BERTHA CELIA</t>
  </si>
  <si>
    <t>1123-01-04-032</t>
  </si>
  <si>
    <t>RODRIGUEZ MORA</t>
  </si>
  <si>
    <t>1123-01-04-033</t>
  </si>
  <si>
    <t>GUZMAN CASTAÑEDA MARTHA</t>
  </si>
  <si>
    <t>1123-01-04-036</t>
  </si>
  <si>
    <t>CAZAREZ GARIBAY MARIA ISABEL</t>
  </si>
  <si>
    <t>1123-01-04-037</t>
  </si>
  <si>
    <t>OLGUIN TRUJILLO MARIA DOLORES</t>
  </si>
  <si>
    <t>1123-01-04-041</t>
  </si>
  <si>
    <t>SILVA MONTES MA. ELENA</t>
  </si>
  <si>
    <t>1123-01-04-042</t>
  </si>
  <si>
    <t>RAMOS CEBALLOS LUIS ENRIQUE</t>
  </si>
  <si>
    <t>1123-01-04-047</t>
  </si>
  <si>
    <t>HERNANDEZ PACHECO MARIA DE LA LUZ (GASTOS A COMPROBAR)</t>
  </si>
  <si>
    <t>1123-01-04-049</t>
  </si>
  <si>
    <t>NIETO GOMEZ ANGELICA ALEJANDRA</t>
  </si>
  <si>
    <t>1123-01-04-050</t>
  </si>
  <si>
    <t>ANGELES RODRIGUEZ MARIA OLIVIA</t>
  </si>
  <si>
    <t>1123-01-04-052</t>
  </si>
  <si>
    <t>LOZANO NAVARRO CLAUDIA MIREYA</t>
  </si>
  <si>
    <t>1123-01-04-058</t>
  </si>
  <si>
    <t>ORTIZ CAMPOS MARIA ELIZABETH</t>
  </si>
  <si>
    <t>1123-01-04-062</t>
  </si>
  <si>
    <t>RUIZ VALENCIA LETICIA</t>
  </si>
  <si>
    <t>1123-01-04-063</t>
  </si>
  <si>
    <t>MANZANARES CORONA NANCY YUNUEN</t>
  </si>
  <si>
    <t>1123-01-04-067</t>
  </si>
  <si>
    <t>SANCHEZ CADENA AMPARO</t>
  </si>
  <si>
    <t>1123-01-04-068</t>
  </si>
  <si>
    <t>1123-01-04-069</t>
  </si>
  <si>
    <t>ZEPEDA CAÑAS GLADIS MIREL</t>
  </si>
  <si>
    <t>1123-01-04-072</t>
  </si>
  <si>
    <t>BARRAGAN DIAZ PATRICIA</t>
  </si>
  <si>
    <t>1123-01-04-074</t>
  </si>
  <si>
    <t>1123-01-04-075</t>
  </si>
  <si>
    <t>ROBLES PEREZ NEGRON TONANCIN RAFAELA</t>
  </si>
  <si>
    <t>1123-01-04-076</t>
  </si>
  <si>
    <t>HERNANDEZ GARCIA DE LEON MARIA ANTONIETA</t>
  </si>
  <si>
    <t>1123-01-04-077</t>
  </si>
  <si>
    <t>CAZARES HERNANDEZ ANA LUZ</t>
  </si>
  <si>
    <t>1123-01-04-078</t>
  </si>
  <si>
    <t>MEDINA BASURTO JOSE DE JESUS</t>
  </si>
  <si>
    <t>1123-01-04-079</t>
  </si>
  <si>
    <t>SANTOYO FUERTE MAIRA</t>
  </si>
  <si>
    <t>1123-01-04-080</t>
  </si>
  <si>
    <t>1123-01-04-083</t>
  </si>
  <si>
    <t>LOPEZ NARANJO MARIA TERESA</t>
  </si>
  <si>
    <t>1123-01-04-084</t>
  </si>
  <si>
    <t>RIVERA MARTINEZ SARAI</t>
  </si>
  <si>
    <t>1123-01-04-087</t>
  </si>
  <si>
    <t>BARAJAS GOMEZ CECILIA</t>
  </si>
  <si>
    <t>1123-01-05-002</t>
  </si>
  <si>
    <t>OROZCO GONZALEZ LUIS ANTONIO</t>
  </si>
  <si>
    <t>1123-01-05-003</t>
  </si>
  <si>
    <t>ALVAREZ DEL ARENAL RUIZ ARMANDO JESUS</t>
  </si>
  <si>
    <t>1123-01-05-004</t>
  </si>
  <si>
    <t>1123-01-05-005</t>
  </si>
  <si>
    <t>AGUILAR CANTOYA EDUARDO</t>
  </si>
  <si>
    <t>1123-01-05-006</t>
  </si>
  <si>
    <t>LOPEZ BUCIO MARIA IRMA</t>
  </si>
  <si>
    <t>1123-01-05-007</t>
  </si>
  <si>
    <t>VIZUET NAVA SERGIO IGNACIO</t>
  </si>
  <si>
    <t>1123-01-05-008</t>
  </si>
  <si>
    <t>ANAYA VILLEGAS HORACIO</t>
  </si>
  <si>
    <t>1123-01-05-009</t>
  </si>
  <si>
    <t>REYNOSO ROBLEDO NORMA PATRICIA</t>
  </si>
  <si>
    <t>1123-01-05-010</t>
  </si>
  <si>
    <t>TORRES PEREZ SERGIO</t>
  </si>
  <si>
    <t>1123-01-05-011</t>
  </si>
  <si>
    <t>REYES ROMERO CARLOS</t>
  </si>
  <si>
    <t>1123-01-05-012</t>
  </si>
  <si>
    <t>TORRES HERNANDEZ JOSE ESTEBAN</t>
  </si>
  <si>
    <t>1123-01-05-014</t>
  </si>
  <si>
    <t>SORIA MARIN CUAUHTEMOC</t>
  </si>
  <si>
    <t>1123-01-05-015</t>
  </si>
  <si>
    <t>RUIZ TOLEDO ROBERTO</t>
  </si>
  <si>
    <t>1123-01-05-016</t>
  </si>
  <si>
    <t>ZAVALA RIO VIRGILIO</t>
  </si>
  <si>
    <t>1123-01-05-017</t>
  </si>
  <si>
    <t>ALFARO GONZALEZ ROSA ELVA</t>
  </si>
  <si>
    <t>1123-01-05-024</t>
  </si>
  <si>
    <t>ESCUTIA SANCHEZ ANTONIO</t>
  </si>
  <si>
    <t>1123-01-05-029</t>
  </si>
  <si>
    <t>HEREDIA RUIZ YOLANDA</t>
  </si>
  <si>
    <t>1123-01-05-030</t>
  </si>
  <si>
    <t>FERNANDEZ AGUILAR JAVIER OMAR</t>
  </si>
  <si>
    <t>1123-02-01-001</t>
  </si>
  <si>
    <t>1123-02-01-002</t>
  </si>
  <si>
    <t>1123-02-01-003</t>
  </si>
  <si>
    <t>DIAZ MONTEJO AGUSTIN</t>
  </si>
  <si>
    <t>1123-02-01-004</t>
  </si>
  <si>
    <t>1123-02-01-007</t>
  </si>
  <si>
    <t>1123-02-01-009</t>
  </si>
  <si>
    <t>ARREOLA CARRASCO YUNUEN</t>
  </si>
  <si>
    <t>1123-02-01-010</t>
  </si>
  <si>
    <t>BRIBIESCA GIL  ALEJANDRO</t>
  </si>
  <si>
    <t>1123-02-01-011</t>
  </si>
  <si>
    <t>RAMIREZ SILVA JESUS</t>
  </si>
  <si>
    <t>1123-02-01-012</t>
  </si>
  <si>
    <t>ZIRANDA ALMANZA OSCAR</t>
  </si>
  <si>
    <t>1123-02-01-013</t>
  </si>
  <si>
    <t>GALVAN RIVERA ALEJANDRA DEL C.</t>
  </si>
  <si>
    <t>1123-02-01-014</t>
  </si>
  <si>
    <t>1123-02-01-015</t>
  </si>
  <si>
    <t>VILLAGOMEZ RUIZ JOANA VERENICE</t>
  </si>
  <si>
    <t>1123-02-01-016</t>
  </si>
  <si>
    <t>FLORES SANTILLAN YOLANDA</t>
  </si>
  <si>
    <t>1123-02-01-017</t>
  </si>
  <si>
    <t>LARA MEDINA ARCELIA</t>
  </si>
  <si>
    <t>1123-02-01-018</t>
  </si>
  <si>
    <t>1123-02-01-019</t>
  </si>
  <si>
    <t>SANCHEZ MARTINEZ DAVID</t>
  </si>
  <si>
    <t>1123-02-01-020</t>
  </si>
  <si>
    <t>PEÑALOZA ESQUIVEL LIZBETH</t>
  </si>
  <si>
    <t>1123-02-01-021</t>
  </si>
  <si>
    <t>PEÑA AGUILAR EMANUEL</t>
  </si>
  <si>
    <t>1123-02-01-022</t>
  </si>
  <si>
    <t>1123-02-01-023</t>
  </si>
  <si>
    <t>1123-02-01-024</t>
  </si>
  <si>
    <t>MENDOZA HERRERA ALAN</t>
  </si>
  <si>
    <t>1123-02-01-025</t>
  </si>
  <si>
    <t>ARIAS ANAYA LIZETH YOSUNE</t>
  </si>
  <si>
    <t>1123-02-01-027</t>
  </si>
  <si>
    <t>JOSE LUIS  GUZMAN CRISTAIN</t>
  </si>
  <si>
    <t>1123-02-01-034</t>
  </si>
  <si>
    <t>PEDRAZA VAZQUEZ CARLOS</t>
  </si>
  <si>
    <t>1123-02-01-035</t>
  </si>
  <si>
    <t>CORTES MENDOZA OSCAR</t>
  </si>
  <si>
    <t>1123-02-01-039</t>
  </si>
  <si>
    <t>HERNANDEZ ALVARADO ANTONIO</t>
  </si>
  <si>
    <t>1123-02-01-044</t>
  </si>
  <si>
    <t>1123-02-01-048</t>
  </si>
  <si>
    <t>1123-02-01-054</t>
  </si>
  <si>
    <t>JURADO ALVAREZ IRMA</t>
  </si>
  <si>
    <t>1123-02-01-060</t>
  </si>
  <si>
    <t>ELORZA PEREZ PEDRO EMANUEL</t>
  </si>
  <si>
    <t>1123-02-01-063</t>
  </si>
  <si>
    <t>HERNANDEZ CABRERA MARIA ELENA</t>
  </si>
  <si>
    <t>1123-02-01-067</t>
  </si>
  <si>
    <t>1123-02-02-006</t>
  </si>
  <si>
    <t>GARCIA VELAZQUEZ MARIBEL</t>
  </si>
  <si>
    <t>1123-02-02-009</t>
  </si>
  <si>
    <t>1123-02-02-010</t>
  </si>
  <si>
    <t>SEGURA GUTIERREZ ARMANDO</t>
  </si>
  <si>
    <t>1123-02-02-011</t>
  </si>
  <si>
    <t>JIMENEZ MENDEZ JUAN ANDRES</t>
  </si>
  <si>
    <t>1123-02-02-012</t>
  </si>
  <si>
    <t>BETANCOURT AVILA MIGUEL</t>
  </si>
  <si>
    <t>1123-02-02-013</t>
  </si>
  <si>
    <t>HERNANDEZ LOPEZ CARLA ISAMARA</t>
  </si>
  <si>
    <t>1123-02-02-014</t>
  </si>
  <si>
    <t>1123-02-02-015</t>
  </si>
  <si>
    <t>RANGEL CALDERON ALONDRA</t>
  </si>
  <si>
    <t>1123-02-02-017</t>
  </si>
  <si>
    <t>1123-02-02-019</t>
  </si>
  <si>
    <t>RANGEL GRANADOS UBALDO</t>
  </si>
  <si>
    <t>1123-02-02-020</t>
  </si>
  <si>
    <t>1123-02-02-021</t>
  </si>
  <si>
    <t>CASTRO GONZALEZ MARIA GUADALUPE</t>
  </si>
  <si>
    <t>1123-02-02-023</t>
  </si>
  <si>
    <t>1123-02-02-024</t>
  </si>
  <si>
    <t>QUEZADA FLORES MA. DE LOS ANGELES</t>
  </si>
  <si>
    <t>1123-02-02-033</t>
  </si>
  <si>
    <t>GARCIA TAVARES JOSE ARMANDO</t>
  </si>
  <si>
    <t>1123-02-02-041</t>
  </si>
  <si>
    <t>GAONA MARIN GUISELA</t>
  </si>
  <si>
    <t>1123-02-02-049</t>
  </si>
  <si>
    <t>1123-02-02-059</t>
  </si>
  <si>
    <t>ALEJANDRE ZEPEDA DENISE</t>
  </si>
  <si>
    <t>1123-02-02-060</t>
  </si>
  <si>
    <t>RAMOS SALGADO MARCOS</t>
  </si>
  <si>
    <t>1123-02-02-061</t>
  </si>
  <si>
    <t>PALACIOS RAMOS ALEJANDRA</t>
  </si>
  <si>
    <t>1123-02-02-062</t>
  </si>
  <si>
    <t>ESTRADA INFANTE GRISELDA</t>
  </si>
  <si>
    <t>1123-02-02-063</t>
  </si>
  <si>
    <t>ROJAS VILLANUEVA LUIS ANGEL</t>
  </si>
  <si>
    <t>1123-02-02-065</t>
  </si>
  <si>
    <t>ACOSTA VALERIO YOLANDA</t>
  </si>
  <si>
    <t>1123-02-02-067</t>
  </si>
  <si>
    <t>MALDONADO MORALES ANA G.</t>
  </si>
  <si>
    <t>1123-02-02-068</t>
  </si>
  <si>
    <t>MARQUEZ DOMINGUEZ ROCIO</t>
  </si>
  <si>
    <t>1123-02-02-073</t>
  </si>
  <si>
    <t>RAMIREZ MENDEZ IRASEMA</t>
  </si>
  <si>
    <t>1123-02-02-078</t>
  </si>
  <si>
    <t>DIAZ TAPIA MONICA MARGARITA</t>
  </si>
  <si>
    <t>1123-02-02-080</t>
  </si>
  <si>
    <t>SALGADO RINCON LAURA ELENA</t>
  </si>
  <si>
    <t>1123-02-02-081</t>
  </si>
  <si>
    <t>TORRES PRADO BLANCA ESTELA</t>
  </si>
  <si>
    <t>1123-02-02-082</t>
  </si>
  <si>
    <t>BARRON CENDEJAS ANA MARIA</t>
  </si>
  <si>
    <t>1123-02-02-083</t>
  </si>
  <si>
    <t>ORTIZ CORDERO NORMA ANGELICA</t>
  </si>
  <si>
    <t>1123-02-03-003</t>
  </si>
  <si>
    <t>CEDEÑO SORIA ROCIO</t>
  </si>
  <si>
    <t>1123-02-03-004</t>
  </si>
  <si>
    <t>VENCES PADILLA PATRICIA</t>
  </si>
  <si>
    <t>1123-02-03-005</t>
  </si>
  <si>
    <t>OLVERA BAUTISTA MA. CONCEPCION</t>
  </si>
  <si>
    <t>1123-02-03-006</t>
  </si>
  <si>
    <t>FUENTES FERNANDEZ ALICIA IVETTE</t>
  </si>
  <si>
    <t>1123-02-03-007</t>
  </si>
  <si>
    <t>1123-02-03-008</t>
  </si>
  <si>
    <t>CORIA GARCIA LUIS RAFAEL</t>
  </si>
  <si>
    <t>1123-02-03-009</t>
  </si>
  <si>
    <t>HUERTA SANCHEZ VERONICA</t>
  </si>
  <si>
    <t>1123-02-03-011</t>
  </si>
  <si>
    <t>CORTES TRUJILLO SAMUEL</t>
  </si>
  <si>
    <t>1123-02-03-012</t>
  </si>
  <si>
    <t>ESCOBAR BARCENAS ERICKA</t>
  </si>
  <si>
    <t>1123-02-03-017</t>
  </si>
  <si>
    <t>1123-02-03-019</t>
  </si>
  <si>
    <t>PEREZ AMBRIZ MARTHA</t>
  </si>
  <si>
    <t>1123-02-03-025</t>
  </si>
  <si>
    <t>ARRIAGA CAMPOS JUAN SALUSTIO</t>
  </si>
  <si>
    <t>1123-02-03-028</t>
  </si>
  <si>
    <t>ORTIZ VARGAS JUAN MANUEL</t>
  </si>
  <si>
    <t>1123-02-03-032</t>
  </si>
  <si>
    <t>GARCIA GUTIERREZ DOMINGO</t>
  </si>
  <si>
    <t>1123-02-03-034</t>
  </si>
  <si>
    <t>VEGA CAMARILLO ROBERTO</t>
  </si>
  <si>
    <t>1123-02-03-044</t>
  </si>
  <si>
    <t>ZARZA RAMIREZ GUADALUPE DEL ROSARIO</t>
  </si>
  <si>
    <t>1123-02-03-045</t>
  </si>
  <si>
    <t>MONTES DE OCA YERALDINA</t>
  </si>
  <si>
    <t>1123-02-03-052</t>
  </si>
  <si>
    <t>GARCIA NUÑEZ SANTIAGO</t>
  </si>
  <si>
    <t>1123-02-03-055</t>
  </si>
  <si>
    <t>CORREA MORA JUAN CARLOS</t>
  </si>
  <si>
    <t>1123-02-03-063</t>
  </si>
  <si>
    <t>ANDRADE TOVAR ANIBAL</t>
  </si>
  <si>
    <t>1123-02-03-067</t>
  </si>
  <si>
    <t>ARAUJO ARCOS LUIS</t>
  </si>
  <si>
    <t>1123-02-03-073</t>
  </si>
  <si>
    <t>HERRERA CALDERON CARLOS</t>
  </si>
  <si>
    <t>1123-02-03-074</t>
  </si>
  <si>
    <t>1123-02-03-079</t>
  </si>
  <si>
    <t>MAGAÑA ROJAS ERIKA ANGELICA</t>
  </si>
  <si>
    <t>1123-02-03-080</t>
  </si>
  <si>
    <t>PEÑA IBARRA IRIS NEREYDA</t>
  </si>
  <si>
    <t>1123-02-04-001</t>
  </si>
  <si>
    <t>ONTIVEROS OLIVO AARON</t>
  </si>
  <si>
    <t>1123-02-04-002</t>
  </si>
  <si>
    <t>TORRES AVALOS JAIME</t>
  </si>
  <si>
    <t>1123-02-04-004</t>
  </si>
  <si>
    <t>RAMIREZ GARCIA MARIA GUADALUPE</t>
  </si>
  <si>
    <t>1123-02-04-006</t>
  </si>
  <si>
    <t>CORTES SAUCEDO MARIA EL CARMEN</t>
  </si>
  <si>
    <t>1123-02-04-007</t>
  </si>
  <si>
    <t>1123-02-04-008</t>
  </si>
  <si>
    <t>1123-02-04-009</t>
  </si>
  <si>
    <t>1123-02-04-010</t>
  </si>
  <si>
    <t>SORIA SOLANO ALIZON MARIELY</t>
  </si>
  <si>
    <t>1123-02-04-011</t>
  </si>
  <si>
    <t>APONTE AYALA KARLA ARIADNA</t>
  </si>
  <si>
    <t>1123-02-04-012</t>
  </si>
  <si>
    <t>GONZALEZ MAGAÑA EDGAR</t>
  </si>
  <si>
    <t>1123-02-04-014</t>
  </si>
  <si>
    <t>1123-02-04-015</t>
  </si>
  <si>
    <t>SAUCEDO QUEZADA EDGARDO</t>
  </si>
  <si>
    <t>1123-02-04-016</t>
  </si>
  <si>
    <t>MIGUEL LOPEZ ALEJANDRO</t>
  </si>
  <si>
    <t>1123-02-04-017</t>
  </si>
  <si>
    <t>TINOCO CORONA BERTHA ALICIA</t>
  </si>
  <si>
    <t>1123-02-04-019</t>
  </si>
  <si>
    <t>DIAZ BARRIGA SERGIO PICON</t>
  </si>
  <si>
    <t>1123-02-04-020</t>
  </si>
  <si>
    <t>1123-02-04-021</t>
  </si>
  <si>
    <t>1123-02-04-022</t>
  </si>
  <si>
    <t>PAULINO PATIÑO RICARDO</t>
  </si>
  <si>
    <t>1123-02-04-023</t>
  </si>
  <si>
    <t>1123-02-04-027</t>
  </si>
  <si>
    <t>GARCIA NUÑEZ VERONICA YADIRA</t>
  </si>
  <si>
    <t>1123-02-04-028</t>
  </si>
  <si>
    <t>MURGA VILLA EDUARDO</t>
  </si>
  <si>
    <t>1123-02-04-029</t>
  </si>
  <si>
    <t>BECERRA TREJO LUIS ENRRIQUE</t>
  </si>
  <si>
    <t>1123-02-04-033</t>
  </si>
  <si>
    <t>DOMINGUEZ AGUILAR CAROLINA</t>
  </si>
  <si>
    <t>1123-02-04-035</t>
  </si>
  <si>
    <t>MINOR HERNANDEZ ETAN ISRAEL</t>
  </si>
  <si>
    <t>1123-02-04-036</t>
  </si>
  <si>
    <t>MONTERO ELIAS ELSA GUADALUPE</t>
  </si>
  <si>
    <t>1123-02-04-037</t>
  </si>
  <si>
    <t>LUCENA SOTO JULIO IGNACIO</t>
  </si>
  <si>
    <t>1123-02-04-039</t>
  </si>
  <si>
    <t>VILLANUEVA CHAVEZ HILDA</t>
  </si>
  <si>
    <t>1123-02-04-040</t>
  </si>
  <si>
    <t>ARCHUNDIA VILLA DALILA</t>
  </si>
  <si>
    <t>1123-02-04-042</t>
  </si>
  <si>
    <t>1123-02-04-043</t>
  </si>
  <si>
    <t>NAVARRO ARENAZAS VICTOR FRANCISCO</t>
  </si>
  <si>
    <t>1123-02-04-044</t>
  </si>
  <si>
    <t>MORENO CERVANTES ALEJANDRA</t>
  </si>
  <si>
    <t>1123-02-04-045</t>
  </si>
  <si>
    <t>MORALES ESCOBEDO VIRIDIANA A.</t>
  </si>
  <si>
    <t>1123-02-04-046</t>
  </si>
  <si>
    <t>1123-02-04-047</t>
  </si>
  <si>
    <t>HERNANDEZ REYNA GABRIEL OMAR</t>
  </si>
  <si>
    <t>1123-02-04-048</t>
  </si>
  <si>
    <t>1123-02-04-051</t>
  </si>
  <si>
    <t>SERVIN GOMEZ RENE ALFONSO</t>
  </si>
  <si>
    <t>1123-02-04-052</t>
  </si>
  <si>
    <t>LOPEZ ORTIZ VELIA</t>
  </si>
  <si>
    <t>1123-02-04-054</t>
  </si>
  <si>
    <t>1123-02-04-055</t>
  </si>
  <si>
    <t>OROZCO VARGAS  BEATRIZ</t>
  </si>
  <si>
    <t>1123-02-04-056</t>
  </si>
  <si>
    <t>CAMACHO CADENA JORGE LUIS</t>
  </si>
  <si>
    <t>1123-02-04-057</t>
  </si>
  <si>
    <t>1123-02-04-058</t>
  </si>
  <si>
    <t>MARIN MERCADO LUIS MIGUEL</t>
  </si>
  <si>
    <t>1123-02-04-059</t>
  </si>
  <si>
    <t>BUENDIA MARTINEZ RAFAEL</t>
  </si>
  <si>
    <t>1123-02-04-060</t>
  </si>
  <si>
    <t>SALGADO ZAMORA MARIA</t>
  </si>
  <si>
    <t>1123-02-04-061</t>
  </si>
  <si>
    <t>GARCIA YAÑEZ SERGIO ARTURO</t>
  </si>
  <si>
    <t>1123-02-04-062</t>
  </si>
  <si>
    <t>DOMINGUEZ RAMIREZ ANA</t>
  </si>
  <si>
    <t>1123-02-04-063</t>
  </si>
  <si>
    <t>GONZALEZ ALONSO ERNESTO</t>
  </si>
  <si>
    <t>1123-02-04-064</t>
  </si>
  <si>
    <t>JIMENEZ TAVARES RAQUEL</t>
  </si>
  <si>
    <t>1123-02-04-065</t>
  </si>
  <si>
    <t>1123-02-04-066</t>
  </si>
  <si>
    <t>CASTRO MALDONADO IRERI</t>
  </si>
  <si>
    <t>1123-02-04-068</t>
  </si>
  <si>
    <t>ALMANZA VEGA MARIA GUADALUPE</t>
  </si>
  <si>
    <t>1123-02-04-069</t>
  </si>
  <si>
    <t>SALDAÑA ESPINOZA ANDREA MONSERRAT</t>
  </si>
  <si>
    <t>1123-02-04-070</t>
  </si>
  <si>
    <t>MANCERA SORZANO MARIA FERNANDA</t>
  </si>
  <si>
    <t>1123-02-04-071</t>
  </si>
  <si>
    <t>MARTINEZ SANTOYO ADRIAN</t>
  </si>
  <si>
    <t>1123-02-04-074</t>
  </si>
  <si>
    <t>1123-02-04-075</t>
  </si>
  <si>
    <t>CUIN CORTES RAY</t>
  </si>
  <si>
    <t>1123-02-04-076</t>
  </si>
  <si>
    <t>FLORES VAZQUEZ CINTHIA</t>
  </si>
  <si>
    <t>1123-02-04-077</t>
  </si>
  <si>
    <t>ORTUÑO ESPINO ULISES</t>
  </si>
  <si>
    <t>1123-02-04-078</t>
  </si>
  <si>
    <t>MIRANDA RODRIGUEZ VICTOR JAVIER</t>
  </si>
  <si>
    <t>1123-02-04-079</t>
  </si>
  <si>
    <t>BELTRAN SILVA ERNESTO ANTONIO</t>
  </si>
  <si>
    <t>1123-02-04-080</t>
  </si>
  <si>
    <t>HEREDIA GONZALEZ SUSANA AMALIA</t>
  </si>
  <si>
    <t>1123-02-04-081</t>
  </si>
  <si>
    <t>PRADO CISNEROS ARELI</t>
  </si>
  <si>
    <t>1123-02-04-082</t>
  </si>
  <si>
    <t>SANCHEZ CADENA  AMPARO</t>
  </si>
  <si>
    <t>1123-02-04-089</t>
  </si>
  <si>
    <t>ZARCO SANCHEZ AMERICA</t>
  </si>
  <si>
    <t>1123-02-04-090</t>
  </si>
  <si>
    <t>RUEDA GARCIA LAURA ISELA</t>
  </si>
  <si>
    <t>1123-02-04-092</t>
  </si>
  <si>
    <t>SELENE ALANIS SAMANO</t>
  </si>
  <si>
    <t>1123-02-04-093</t>
  </si>
  <si>
    <t>1123-02-04-096</t>
  </si>
  <si>
    <t>ARELLANO LUNA ROBERTO CARLOS</t>
  </si>
  <si>
    <t>1123-02-04-108</t>
  </si>
  <si>
    <t>NERI GUTIERREZ VALENTIN</t>
  </si>
  <si>
    <t>1123-02-04-115</t>
  </si>
  <si>
    <t>HUAPE MURILLO ERICK A.</t>
  </si>
  <si>
    <t>1123-02-04-127</t>
  </si>
  <si>
    <t>HERNANDEZ GUILLEN EMILIANO LAZARO</t>
  </si>
  <si>
    <t>1123-02-04-128</t>
  </si>
  <si>
    <t>GUZMAN SANCHEZ LESLIE ESTEPHANIE</t>
  </si>
  <si>
    <t>1123-02-04-130</t>
  </si>
  <si>
    <t>VILLANUEVA SALMERON GEORGINA</t>
  </si>
  <si>
    <t>1123-02-04-131</t>
  </si>
  <si>
    <t>RIOS LOPEZ MARIA GUADALUPE</t>
  </si>
  <si>
    <t>1123-02-04-133</t>
  </si>
  <si>
    <t>RICO RENDON LIZBETH</t>
  </si>
  <si>
    <t>1123-02-04-140</t>
  </si>
  <si>
    <t>1123-02-04-147</t>
  </si>
  <si>
    <t>RICO CURIEL JOSEFINA</t>
  </si>
  <si>
    <t>1123-02-04-148</t>
  </si>
  <si>
    <t>CORREA JARAMILLO ESPERANZA</t>
  </si>
  <si>
    <t>1123-02-04-150</t>
  </si>
  <si>
    <t>1123-02-04-152</t>
  </si>
  <si>
    <t>ARCIGA RAMIREZ DAVID MANUEL</t>
  </si>
  <si>
    <t>1123-02-04-159</t>
  </si>
  <si>
    <t>1123-02-04-160</t>
  </si>
  <si>
    <t>SANCHEZ FERNANDEZ DAVID</t>
  </si>
  <si>
    <t>1123-02-04-161</t>
  </si>
  <si>
    <t>1123-02-04-166</t>
  </si>
  <si>
    <t>VAZQUEZ AGUILAR LEILANY</t>
  </si>
  <si>
    <t>1123-02-04-167</t>
  </si>
  <si>
    <t>MARTINEZ MARLEN JACOBO</t>
  </si>
  <si>
    <t>1123-02-04-168</t>
  </si>
  <si>
    <t>GUTIÉRREZ PÉREZ HUMBERTO</t>
  </si>
  <si>
    <t>1123-02-05-002</t>
  </si>
  <si>
    <t>1123-02-05-003</t>
  </si>
  <si>
    <t>1123-02-05-004</t>
  </si>
  <si>
    <t>1123-02-05-005</t>
  </si>
  <si>
    <t>1123-02-05-006</t>
  </si>
  <si>
    <t>BARRERA SANCHEZ JOSE ALBERTO</t>
  </si>
  <si>
    <t>1123-02-05-007</t>
  </si>
  <si>
    <t>BELLO MANDUJANO ULISES</t>
  </si>
  <si>
    <t>1123-02-05-008</t>
  </si>
  <si>
    <t>1123-02-05-010</t>
  </si>
  <si>
    <t>GOMEZ PINEDA JUAN</t>
  </si>
  <si>
    <t>1123-02-05-012</t>
  </si>
  <si>
    <t>1123-02-05-014</t>
  </si>
  <si>
    <t>CASANOVA PONCE ARMANDO</t>
  </si>
  <si>
    <t>1123-02-05-026</t>
  </si>
  <si>
    <t>CARDENAS LAGUNAS JULIO</t>
  </si>
  <si>
    <t>1123-02-05-027</t>
  </si>
  <si>
    <t>LEON ROMERO LUIS FERNANDO</t>
  </si>
  <si>
    <t>1123-02-05-036</t>
  </si>
  <si>
    <t>OVIEDO LUQUE FABIAN</t>
  </si>
  <si>
    <t>1123-02-05-037</t>
  </si>
  <si>
    <t>JACOBO RAMIREZ CARLOS ALBERTO</t>
  </si>
  <si>
    <t>1123-02-05-042</t>
  </si>
  <si>
    <t>VILLICAÑA CUELLAR ARTURO GIOVANNI</t>
  </si>
  <si>
    <t>1123-03-001</t>
  </si>
  <si>
    <t>1123-03-002</t>
  </si>
  <si>
    <t>GONZALEZ JUAN PABLO</t>
  </si>
  <si>
    <t>1123-03-003</t>
  </si>
  <si>
    <t>CHAVEZ GUTIERREZ VICTOR MIGUEL</t>
  </si>
  <si>
    <t>1123-03-006</t>
  </si>
  <si>
    <t>HUAPE MURILLO ERICK ALEJANDRO</t>
  </si>
  <si>
    <t>1123-03-011</t>
  </si>
  <si>
    <t>TELLO SANTANA NORA GUILLERMINA</t>
  </si>
  <si>
    <t>1123-03-013</t>
  </si>
  <si>
    <t>RUIZ VALENCIA CATALINA</t>
  </si>
  <si>
    <t>1123-03-014</t>
  </si>
  <si>
    <t>GONZALEZ ROBLES LILIANA</t>
  </si>
  <si>
    <t>1123-03-015</t>
  </si>
  <si>
    <t>ESTRADA MIER RAFAEL</t>
  </si>
  <si>
    <t>1123-03-021</t>
  </si>
  <si>
    <t>1123-03-022</t>
  </si>
  <si>
    <t>PERUSQUIA CARRERAS GABRIELA</t>
  </si>
  <si>
    <t>1123-03-024</t>
  </si>
  <si>
    <t>1123-03-025</t>
  </si>
  <si>
    <t>1123-03-029</t>
  </si>
  <si>
    <t>NUÑEZ AGUILAR ALEJANDRO</t>
  </si>
  <si>
    <t>1123-03-031</t>
  </si>
  <si>
    <t>DIAZ VEGA CECILIA</t>
  </si>
  <si>
    <t>1123-03-032</t>
  </si>
  <si>
    <t>1123-03-033</t>
  </si>
  <si>
    <t>HERNANDEZ PACHECO MARIA DE LA LUZ</t>
  </si>
  <si>
    <t>1123-03-034</t>
  </si>
  <si>
    <t>CABALLERO MENDOZA VIRGINIA</t>
  </si>
  <si>
    <t>1123-03-036</t>
  </si>
  <si>
    <t>1123-03-037</t>
  </si>
  <si>
    <t>GUZMAN MURILLO MA. DE LOS ANGELES</t>
  </si>
  <si>
    <t>1123-03-038</t>
  </si>
  <si>
    <t>CORTES SAUCEDO MARIA DEL CARMEN</t>
  </si>
  <si>
    <t>1123-03-039</t>
  </si>
  <si>
    <t>1123-03-041</t>
  </si>
  <si>
    <t>1123-03-042</t>
  </si>
  <si>
    <t>SORROZA DIAZ ROSALBA FELICIANA</t>
  </si>
  <si>
    <t>1123-03-043</t>
  </si>
  <si>
    <t>HUERTA SANCHEZ DULCE ESTELA</t>
  </si>
  <si>
    <t>1123-03-044</t>
  </si>
  <si>
    <t>PABLO GALLARDO LESDY ARISBET</t>
  </si>
  <si>
    <t>1123-03-046</t>
  </si>
  <si>
    <t>LEGORRETA SAAVEDRA SANDRA DANIELA</t>
  </si>
  <si>
    <t>1123-03-047</t>
  </si>
  <si>
    <t>NAVARRETE OROZCO MARTHA ALICIA</t>
  </si>
  <si>
    <t>1123-03-048</t>
  </si>
  <si>
    <t>BEJAR MAGAÑA VALERIA</t>
  </si>
  <si>
    <t>1123-03-050</t>
  </si>
  <si>
    <t>1123-03-054</t>
  </si>
  <si>
    <t>ALBARRAN GONZALEZ MOISES</t>
  </si>
  <si>
    <t>1123-03-056</t>
  </si>
  <si>
    <t>SANTIBAÑEZ QUINTANA LILIANA</t>
  </si>
  <si>
    <t>1123-03-057</t>
  </si>
  <si>
    <t>LEON BECERRA MA. DEL SOCORRO</t>
  </si>
  <si>
    <t>1123-03-058</t>
  </si>
  <si>
    <t>RENTERIA CHAVEZ CATALINA</t>
  </si>
  <si>
    <t>1123-03-059</t>
  </si>
  <si>
    <t>AREGUIN ALVAREZ LIZETH</t>
  </si>
  <si>
    <t>1123-03-061</t>
  </si>
  <si>
    <t>REYES GUERRERO ALMA ERANDI</t>
  </si>
  <si>
    <t>1123-03-065</t>
  </si>
  <si>
    <t>SEPULVEDA ALCARAZ MARISA</t>
  </si>
  <si>
    <t>1123-04-001</t>
  </si>
  <si>
    <t>CUOTAS REC. ISSSTE PATZCUARO</t>
  </si>
  <si>
    <t>1123-04-002</t>
  </si>
  <si>
    <t>ESTRADA TORRES MONICA</t>
  </si>
  <si>
    <t>1123-04-003</t>
  </si>
  <si>
    <t>APOYOS GOBIERNO EL ESTADO</t>
  </si>
  <si>
    <t>1123-04-004</t>
  </si>
  <si>
    <t>ZACARIAS CARDENAS OSCAR ALEJANDRO</t>
  </si>
  <si>
    <t>1123-04-007</t>
  </si>
  <si>
    <t>FUERTE GARCIA JAVIER</t>
  </si>
  <si>
    <t>1123-04-008</t>
  </si>
  <si>
    <t>CASTILLO BAUTISTA CITLALI</t>
  </si>
  <si>
    <t>1123-04-009</t>
  </si>
  <si>
    <t>SILVA MARIA DE LOS ANGELES</t>
  </si>
  <si>
    <t>1123-04-010</t>
  </si>
  <si>
    <t>MAGAÑA HERNANDEZ KARENINA</t>
  </si>
  <si>
    <t>1123-04-011</t>
  </si>
  <si>
    <t>LEYVA FLORES ALEJANDRO</t>
  </si>
  <si>
    <t>1123-04-016</t>
  </si>
  <si>
    <t>HUERTA PADILLA ELVIRA</t>
  </si>
  <si>
    <t>1123-04-024</t>
  </si>
  <si>
    <t>BARAJAS MONDRAGON HANSEL</t>
  </si>
  <si>
    <t>1123-04-025</t>
  </si>
  <si>
    <t>ZUÑIGA MAGAÑA CIRILO</t>
  </si>
  <si>
    <t>1123-05-001</t>
  </si>
  <si>
    <t>OLVERA CARLOS ALEJANDRO</t>
  </si>
  <si>
    <t>1123-05-002</t>
  </si>
  <si>
    <t>DAME TU MANO I.A.P.</t>
  </si>
  <si>
    <t>1123-05-003</t>
  </si>
  <si>
    <t>MAGDALENA CELIA BUCIO</t>
  </si>
  <si>
    <t>1123-05-004</t>
  </si>
  <si>
    <t>EDHUCAT CENTRO MEXICANO</t>
  </si>
  <si>
    <t>1123-05-005</t>
  </si>
  <si>
    <t>SURTIPRATIC S.A. DE C.V.</t>
  </si>
  <si>
    <t>1123-05-006</t>
  </si>
  <si>
    <t>GRUPO HERRADURA DE OCCIDENTE S.A. DE C.V.</t>
  </si>
  <si>
    <t>1123-05-014</t>
  </si>
  <si>
    <t>MAGAÑA HUANTE JOSE JESUS</t>
  </si>
  <si>
    <t>1123-05-016</t>
  </si>
  <si>
    <t>PAVELA GARCIA ANDALUZ</t>
  </si>
  <si>
    <t>1123-06-002</t>
  </si>
  <si>
    <t>TRANSFERENCIAS A SFA DE CUOTAS</t>
  </si>
  <si>
    <t>1123-06-003</t>
  </si>
  <si>
    <t>DEPPS PENDIENTES DE RECUPERACION</t>
  </si>
  <si>
    <t>1123-06-005</t>
  </si>
  <si>
    <t>TRANSF PTE DEP SFA</t>
  </si>
  <si>
    <t>1123-07-002</t>
  </si>
  <si>
    <t>MUNICIPIO VENUSTIANO CARRANZA</t>
  </si>
  <si>
    <t>1123-07-003</t>
  </si>
  <si>
    <t>MUNICIPIO TANGANCICUARO</t>
  </si>
  <si>
    <t>1123-07-006</t>
  </si>
  <si>
    <t>MUNICIPIO BUENA VISTA</t>
  </si>
  <si>
    <t>1123-07-007</t>
  </si>
  <si>
    <t>MUNICIPIO COALCOMAN</t>
  </si>
  <si>
    <t>1123-07-008</t>
  </si>
  <si>
    <t>MUNICIPIO LAZARO CARDENAS</t>
  </si>
  <si>
    <t>1123-07-009</t>
  </si>
  <si>
    <t>MUNICIPIO PATZCUARO</t>
  </si>
  <si>
    <t>1123-07-010</t>
  </si>
  <si>
    <t>MUNICIPIO VILLA MADERO</t>
  </si>
  <si>
    <t>1123-07-011</t>
  </si>
  <si>
    <t>MUNICIPIO DE PUREPERO</t>
  </si>
  <si>
    <t>1123-07-014</t>
  </si>
  <si>
    <t>MUNICIPIO CUITZEO</t>
  </si>
  <si>
    <t>1123-07-016</t>
  </si>
  <si>
    <t>MUNICIPIO GABRIEL ZAMORA</t>
  </si>
  <si>
    <t>1123-07-017</t>
  </si>
  <si>
    <t>MUNICIPIO EPITACIO HUERTA</t>
  </si>
  <si>
    <t>1123-07-018</t>
  </si>
  <si>
    <t>MUNICIPIO CHARO</t>
  </si>
  <si>
    <t>1123-07-019</t>
  </si>
  <si>
    <t>MUNICIPIO PERIBAN</t>
  </si>
  <si>
    <t>1123-07-020</t>
  </si>
  <si>
    <t>MUNICIPIO PARACUARO</t>
  </si>
  <si>
    <t>DIRECCION DE AFEVEM</t>
  </si>
  <si>
    <t>DELEGACIÓN ADMINISTRATIVA</t>
  </si>
  <si>
    <t>1123-02-02</t>
  </si>
  <si>
    <t>1123-02-05</t>
  </si>
  <si>
    <t>1123-05</t>
  </si>
  <si>
    <t>PERSONAS FISICAS</t>
  </si>
  <si>
    <t>1123-07</t>
  </si>
  <si>
    <t>MUNICIPIOS</t>
  </si>
  <si>
    <t>365 DIAS O MAS</t>
  </si>
  <si>
    <t>2112-1-000402</t>
  </si>
  <si>
    <t>2112-1-001164</t>
  </si>
  <si>
    <t>RE ERICK ALEJANDRO GODINEZ GARCIA</t>
  </si>
  <si>
    <t>2112-1-001179</t>
  </si>
  <si>
    <t>TORRES GARCIA LUCILA</t>
  </si>
  <si>
    <t>2112-1-001141</t>
  </si>
  <si>
    <t>RE GABRIELA BERENICE VILLALON ARMENTA</t>
  </si>
  <si>
    <t>2112-1-001146</t>
  </si>
  <si>
    <t>RE JULIA PAOLA ZARATE ASCENCIO</t>
  </si>
  <si>
    <t>2112-1-001119</t>
  </si>
  <si>
    <t>RE MARTIN GONZALEZ ZAMUDIO</t>
  </si>
  <si>
    <t>2112-1-001180</t>
  </si>
  <si>
    <t>CUARA DIAZ ALMA ADRIANA</t>
  </si>
  <si>
    <t>2112-1-000691</t>
  </si>
  <si>
    <t>RE GARCIA CORONA ELISEO</t>
  </si>
  <si>
    <t>2112-1-001080</t>
  </si>
  <si>
    <t>RE COMITE DE AGUA POTABLE Y ALCANTARILLADO LAZARO CARDENAS</t>
  </si>
  <si>
    <t>2112-1-000783</t>
  </si>
  <si>
    <t>RE POLICIA AUXILIAR DEL ESTADO DE MICHOACAN</t>
  </si>
  <si>
    <t>2112-1-001157</t>
  </si>
  <si>
    <t>RE LUMO FINANCIER DEL CENTRO, S.A. DE C.V. SOFOME E.N.R.</t>
  </si>
  <si>
    <t>2112-1-001134</t>
  </si>
  <si>
    <t>RE JESSICA YUNUEN TIRADO PEREZ</t>
  </si>
  <si>
    <t>2112-1-001178</t>
  </si>
  <si>
    <t>LICEA MORFIN CRISANTO</t>
  </si>
  <si>
    <t>2112-1-000887</t>
  </si>
  <si>
    <t>CAPITAL LEASING MEXICO, S.A. DE C.V.</t>
  </si>
  <si>
    <t>2112-1-000859</t>
  </si>
  <si>
    <t>RE COMAPAT SISTEMA DE AGUA POTABLE Y ALCANTARILLADO DEL MUNICIPIO DE TARIMBARO, MICHOACAN</t>
  </si>
  <si>
    <t>2112-1-001000</t>
  </si>
  <si>
    <t>RE JULIO RODRIGUEZ LOZANO</t>
  </si>
  <si>
    <t>2112-1-000828</t>
  </si>
  <si>
    <t>RE PROPIMEX, S. DE R.L. DE C.V.</t>
  </si>
  <si>
    <t>2112-1-001075</t>
  </si>
  <si>
    <t>R2B ARQUITECTURA SA DE CV</t>
  </si>
  <si>
    <t>2112-1-001176</t>
  </si>
  <si>
    <t>LARA RANGEL JOSE LUIS</t>
  </si>
  <si>
    <t>2112-1-000004</t>
  </si>
  <si>
    <t>COMISION FEDERAL DE ELECTRICIDAD</t>
  </si>
  <si>
    <t>2112-1-001137</t>
  </si>
  <si>
    <t>POLIT ALONSO JUAN JOSE</t>
  </si>
  <si>
    <t>2112-1-001128</t>
  </si>
  <si>
    <t>RE GERARDO ALFARO GARCIA</t>
  </si>
  <si>
    <t>2112-1-000281</t>
  </si>
  <si>
    <t>YOLANDA BARAJAS VAZQUEZ</t>
  </si>
  <si>
    <t>2112-1-001133</t>
  </si>
  <si>
    <t>MARTINEZ MORALES BEATRIZ</t>
  </si>
  <si>
    <t>2112-1-000300</t>
  </si>
  <si>
    <t>PADILLA HERNANDEZ JOSE FRANCISCO</t>
  </si>
  <si>
    <t>2112-1-000532</t>
  </si>
  <si>
    <t>ZARAGOZA SANCHEZ EDITH</t>
  </si>
  <si>
    <t>2112-1-000372</t>
  </si>
  <si>
    <t>TORRES ANGELES FERNANDO</t>
  </si>
  <si>
    <t>2112-1-001033</t>
  </si>
  <si>
    <t>VALERIO TAFOLLA JOSE GUADALUPE</t>
  </si>
  <si>
    <t>2112-1-000277</t>
  </si>
  <si>
    <t>PROVEEDORES VARIOS (VIATICOS)</t>
  </si>
  <si>
    <t>2112-1-000298</t>
  </si>
  <si>
    <t>NIEVEZ PEREZ ALMA ROSA</t>
  </si>
  <si>
    <t>2112-1-001129</t>
  </si>
  <si>
    <t>RE FUMYGONE COMPANY S.A. DE C.V.</t>
  </si>
  <si>
    <t>2112-1-000788</t>
  </si>
  <si>
    <t>RE OOAPAS DE MORELIA</t>
  </si>
  <si>
    <t>2112-1-000766</t>
  </si>
  <si>
    <t>RE CARLOS EDGAR VILLAFAÑA MARIN</t>
  </si>
  <si>
    <t>2112-1-000771</t>
  </si>
  <si>
    <t>RE COMISION FEDERAL DE ELECTRICIDAD</t>
  </si>
  <si>
    <t>2112-1-000668</t>
  </si>
  <si>
    <t>RE TELEFONOS DE MEXICO, S.A. DE C.V.</t>
  </si>
  <si>
    <t>2112-1-000938</t>
  </si>
  <si>
    <t>RE ADRIANA CABELLO FIGUEROA</t>
  </si>
  <si>
    <t>2112-1-001149</t>
  </si>
  <si>
    <t>RE CAPITAL LEASING MEXICO, S.A. DE C.V.</t>
  </si>
  <si>
    <t>2112-1-001121</t>
  </si>
  <si>
    <t>RE BRENDA LILIANA LOPEZ MORENO</t>
  </si>
  <si>
    <t>2112-1-000005</t>
  </si>
  <si>
    <t>PROVEEDORES VARIOS (FONDOS REVOLVENTES)</t>
  </si>
  <si>
    <t>2112-1-000545</t>
  </si>
  <si>
    <t>PALOMARES MIRANDA SONIA ISSET</t>
  </si>
  <si>
    <t>2112-1-000864</t>
  </si>
  <si>
    <t>RE CORPORACION MAPPI GENARO S.A DE C.V.</t>
  </si>
  <si>
    <t>2112-1-000370</t>
  </si>
  <si>
    <t>RAYA AMEZCUA FRANCISCO J.</t>
  </si>
  <si>
    <t>2112-1-000892</t>
  </si>
  <si>
    <t>RE CREAL ARRENDAMIENTO, S.A. DE C.V.</t>
  </si>
  <si>
    <t>2112-1-000294</t>
  </si>
  <si>
    <t>MORAN ESQUIVEL MARIA ANTONIA GUADALUPE</t>
  </si>
  <si>
    <t>2112-1-000320</t>
  </si>
  <si>
    <t>MORFIN MONTUFAR RAUL</t>
  </si>
  <si>
    <t>2112-1-000377</t>
  </si>
  <si>
    <t>CARLOS EDGAR VILLAFAÑA MARIN</t>
  </si>
  <si>
    <t>2112-1-000409</t>
  </si>
  <si>
    <t>ROBLES CALDERON NOEL</t>
  </si>
  <si>
    <t>2112-1-000412</t>
  </si>
  <si>
    <t>JAIMES MALDONADO DOMINGO</t>
  </si>
  <si>
    <t>2112-1-000451</t>
  </si>
  <si>
    <t>VILLAFAÑA MARIN CARLOS EDGAR</t>
  </si>
  <si>
    <t>2112-1-000520</t>
  </si>
  <si>
    <t>OOAPAS  DE MORELIA</t>
  </si>
  <si>
    <t>2112-1-000659</t>
  </si>
  <si>
    <t>RE RAYA AMEZCUA FRANCISCO JAVIER</t>
  </si>
  <si>
    <t>2112-1-000716</t>
  </si>
  <si>
    <t>RENTERIA FRAUSTO ALMA LILIA</t>
  </si>
  <si>
    <t>2112-1-000937</t>
  </si>
  <si>
    <t>RE SAUL ROJAS PADILLA</t>
  </si>
  <si>
    <t>2112-1-001161</t>
  </si>
  <si>
    <t>RE MAS COMPRAS</t>
  </si>
  <si>
    <t>2112-1-000336</t>
  </si>
  <si>
    <t>PURIFICADORA DE AGUA LAS TRUCHAS, S.A. DE C.V.</t>
  </si>
  <si>
    <t>2112-1-000419</t>
  </si>
  <si>
    <t>NUCITEC S.A. DE C.V</t>
  </si>
  <si>
    <t>2112-1-000501</t>
  </si>
  <si>
    <t>CRUZ ANGUIANO ALFONSO</t>
  </si>
  <si>
    <t>2112-1-000519</t>
  </si>
  <si>
    <t>CERNA SERVIN JUAN MANUEL</t>
  </si>
  <si>
    <t>2112-1-000583</t>
  </si>
  <si>
    <t>HERNANDEZ GUILLEN MA. AGUSTINA</t>
  </si>
  <si>
    <t>2112-1-000599</t>
  </si>
  <si>
    <t>VIGILANCIA CORPORATIVA DEL BAJIO S. DE R.F. DE C.V.</t>
  </si>
  <si>
    <t>2112-1-000683</t>
  </si>
  <si>
    <t>ZARATE ASCENCIO JULIA PAOLA</t>
  </si>
  <si>
    <t>2112-1-000689</t>
  </si>
  <si>
    <t>RE JUAN MANUEL CERNA SERVIN</t>
  </si>
  <si>
    <t>2112-1-001138</t>
  </si>
  <si>
    <t>RE IVAN PAULINO LOPEZ VILCHIS</t>
  </si>
  <si>
    <t>2112-1-000312</t>
  </si>
  <si>
    <t>SANCHEZ ACOSTA LUIS ENRIQUE</t>
  </si>
  <si>
    <t>2112-1-000328</t>
  </si>
  <si>
    <t>YOANA LOPEZ GARCIA</t>
  </si>
  <si>
    <t>2112-1-000337</t>
  </si>
  <si>
    <t>CENTRO DE CONVENCIONES DE MORELIA</t>
  </si>
  <si>
    <t>2112-1-000338</t>
  </si>
  <si>
    <t>TELEFONOS DE MEXICO, S.A.B. DE C.V.</t>
  </si>
  <si>
    <t>2112-1-000355</t>
  </si>
  <si>
    <t>MORENO HERREJON GABRIEL</t>
  </si>
  <si>
    <t>2112-1-000362</t>
  </si>
  <si>
    <t>VALENCIA BETANCOURT ROSA DEL CARMEN</t>
  </si>
  <si>
    <t>2112-1-000364</t>
  </si>
  <si>
    <t>JOSE CIRILO RAFAEL MORENO BOTELLO</t>
  </si>
  <si>
    <t>2112-1-000365</t>
  </si>
  <si>
    <t>TITTO FERNANDO CORREA MARIN</t>
  </si>
  <si>
    <t>2112-1-000366</t>
  </si>
  <si>
    <t>SEGURIDAD PRIVADA PERALTA DE MICHOACAN S.C.</t>
  </si>
  <si>
    <t>2112-1-000381</t>
  </si>
  <si>
    <t>EVONET, S.A. DE C.V.</t>
  </si>
  <si>
    <t>2112-1-000403</t>
  </si>
  <si>
    <t>ALVAREZ GUILLEN JUAN CARLOS</t>
  </si>
  <si>
    <t>2112-1-000410</t>
  </si>
  <si>
    <t>TESEICI S DE RL DE C.V.</t>
  </si>
  <si>
    <t>2112-1-000417</t>
  </si>
  <si>
    <t>MENDEZ GARCIA MARTHA ELIZABETH</t>
  </si>
  <si>
    <t>2112-1-000418</t>
  </si>
  <si>
    <t>CAROLINA ZUÑIGA LOPEZ</t>
  </si>
  <si>
    <t>2112-1-000422</t>
  </si>
  <si>
    <t>CHAVEZ ALVAREZ NORA ZULEMA</t>
  </si>
  <si>
    <t>2112-1-000425</t>
  </si>
  <si>
    <t xml:space="preserve">MORALES FLORES ALBERTO </t>
  </si>
  <si>
    <t>2112-1-000449</t>
  </si>
  <si>
    <t>HERRERA TAPIA ARTURO</t>
  </si>
  <si>
    <t>2112-1-000450</t>
  </si>
  <si>
    <t>FERREYRA CARDONA VICENTE JOSE</t>
  </si>
  <si>
    <t>2112-1-000482</t>
  </si>
  <si>
    <t>CORRO GARCIA ROLANDO</t>
  </si>
  <si>
    <t>2112-1-000484</t>
  </si>
  <si>
    <t>PROMOTORA DE AUTO ESTACIONES, S.A. DE C.V.</t>
  </si>
  <si>
    <t>2112-1-000497</t>
  </si>
  <si>
    <t>GBH OPERADORA Y COMERCIALIZADORA EN SOLUCIONES INTEGRALES S.A. DE C.V.</t>
  </si>
  <si>
    <t>2112-1-000498</t>
  </si>
  <si>
    <t>ISRAEL PEREZ RODRIGUEZ</t>
  </si>
  <si>
    <t>2112-1-000516</t>
  </si>
  <si>
    <t>SEMEDICO S.A. DE C.V.</t>
  </si>
  <si>
    <t>2112-1-000517</t>
  </si>
  <si>
    <t>ROBERTO JIMENEZ ALVAREZ</t>
  </si>
  <si>
    <t>2112-1-000523</t>
  </si>
  <si>
    <t>NIETO NIETO JULIO CESAR</t>
  </si>
  <si>
    <t>2112-1-000529</t>
  </si>
  <si>
    <t>GUIZAR LEAL ENRIQUE</t>
  </si>
  <si>
    <t>2112-1-000557</t>
  </si>
  <si>
    <t>AUDELIA MARGARITA GAXIOLA CARRAZCO</t>
  </si>
  <si>
    <t>2112-1-000568</t>
  </si>
  <si>
    <t>CABRERA ACOSTA MANUEL</t>
  </si>
  <si>
    <t>2112-1-000584</t>
  </si>
  <si>
    <t>VILLASEÑOR ALCALA FELIPE</t>
  </si>
  <si>
    <t>2112-1-000588</t>
  </si>
  <si>
    <t>CAZAREZ BRAVO YOLANDA</t>
  </si>
  <si>
    <t>2112-1-000589</t>
  </si>
  <si>
    <t>COMERMAR DEL CENTRO S.A. DE C.V.</t>
  </si>
  <si>
    <t>2112-1-000591</t>
  </si>
  <si>
    <t>ARELI VAZQUEZ FERREIRA</t>
  </si>
  <si>
    <t>2112-1-000603</t>
  </si>
  <si>
    <t>MARIO VEGA VILLANUEVA</t>
  </si>
  <si>
    <t>2112-1-000605</t>
  </si>
  <si>
    <t>MARIA DE LOURDES NUÑEZ SAAVEDRA</t>
  </si>
  <si>
    <t>2112-1-000610</t>
  </si>
  <si>
    <t>ANDRADE CHAVEZ GEORGINA</t>
  </si>
  <si>
    <t>2112-1-000613</t>
  </si>
  <si>
    <t>PASIVO RAMO 20 2016</t>
  </si>
  <si>
    <t>2112-1-000629</t>
  </si>
  <si>
    <t>SAMUEL SALINAS SOTO</t>
  </si>
  <si>
    <t>2112-1-000654</t>
  </si>
  <si>
    <t>RE SEGURIDAD PRIVADA PERALTA</t>
  </si>
  <si>
    <t>2112-1-000655</t>
  </si>
  <si>
    <t>RE ALFONSO CRUZ ANGUIANO</t>
  </si>
  <si>
    <t>2112-1-000656</t>
  </si>
  <si>
    <t>RE EQUIPOS INTERFERENCIALES DE MEXICO, S.A. DE C.V.</t>
  </si>
  <si>
    <t>2112-1-000658</t>
  </si>
  <si>
    <t>RE DOMINGO JAIMES MALDONADO</t>
  </si>
  <si>
    <t>2112-1-000661</t>
  </si>
  <si>
    <t>RE PROMOTORA DE AUTO ESTACIONES, S.A. DE C.V.</t>
  </si>
  <si>
    <t>2112-1-000664</t>
  </si>
  <si>
    <t>RE NOEL ROBLES CALDERON</t>
  </si>
  <si>
    <t>2112-1-000681</t>
  </si>
  <si>
    <t>ESPINOZA BAEZ JOSE PAULO</t>
  </si>
  <si>
    <t>2112-1-000692</t>
  </si>
  <si>
    <t>RE BANDA DIAZ ELIZABETH</t>
  </si>
  <si>
    <t>2112-1-000693</t>
  </si>
  <si>
    <t>RE PADILLA HERNANDEZ JOSE FRANCISCO</t>
  </si>
  <si>
    <t>2112-1-000694</t>
  </si>
  <si>
    <t>FUMYLIM S. DE R.L. DE C.V.</t>
  </si>
  <si>
    <t>2112-1-000695</t>
  </si>
  <si>
    <t>ELSA CECILIA TAPIA GARCIA</t>
  </si>
  <si>
    <t>2112-1-000697</t>
  </si>
  <si>
    <t>URIEL AGUSTIN PINEDA SOTO</t>
  </si>
  <si>
    <t>2112-1-000704</t>
  </si>
  <si>
    <t>RICARDO OJEDA RAYA</t>
  </si>
  <si>
    <t>2112-1-000726</t>
  </si>
  <si>
    <t>BANDA GARCIA DAVID</t>
  </si>
  <si>
    <t>2112-1-000765</t>
  </si>
  <si>
    <t>RE PERISOL, S.A. DE C.V.</t>
  </si>
  <si>
    <t>2112-1-000785</t>
  </si>
  <si>
    <t>RE ABEL TINOCO MORON</t>
  </si>
  <si>
    <t>2112-1-000786</t>
  </si>
  <si>
    <t>RE BEBIDAS PURIFICADAS S. DE RL. DE CV.</t>
  </si>
  <si>
    <t>2112-1-000787</t>
  </si>
  <si>
    <t>RE VIRGINIA LOPEZ LOPEZ</t>
  </si>
  <si>
    <t>2112-1-000794</t>
  </si>
  <si>
    <t>RE GUILLERMO GOMEZ JIMENEZ</t>
  </si>
  <si>
    <t>2112-1-000798</t>
  </si>
  <si>
    <t>POLICIA AUXILIAR DEL ESTADO DE MICHOACAN DE OCAMPO</t>
  </si>
  <si>
    <t>2112-1-000866</t>
  </si>
  <si>
    <t>CARLA CASTILLO BARBOSA</t>
  </si>
  <si>
    <t>2112-1-000877</t>
  </si>
  <si>
    <t>DANIELA MARTINEZ KOBASHI FUENTES</t>
  </si>
  <si>
    <t>2112-1-000906</t>
  </si>
  <si>
    <t>CENTRO ESTATAL DE TECNOLOGIAS DE LA INFORMACION Y COMUNICACIONES</t>
  </si>
  <si>
    <t>2112-1-000926</t>
  </si>
  <si>
    <t>LUMO FINANCIERA DEL CENTRO,S.A DE C.V. SOFOME E.N.R</t>
  </si>
  <si>
    <t>2112-1-000946</t>
  </si>
  <si>
    <t>GRUPO CECORI, SA. DE CV.</t>
  </si>
  <si>
    <t>2112-1-1-001</t>
  </si>
  <si>
    <t>SEGURIDAD PRIVADA PERALTA</t>
  </si>
  <si>
    <t>2112-1-1-002</t>
  </si>
  <si>
    <t>HUERTA MONTOYA PATRICIA</t>
  </si>
  <si>
    <t>2112-1-1-003</t>
  </si>
  <si>
    <t>VIELMA GARCIA FERNANDO</t>
  </si>
  <si>
    <t>2112-1-1-004</t>
  </si>
  <si>
    <t>PURIFICADORA DE AGUA LAS TRUCHAS</t>
  </si>
  <si>
    <t>2112-1-1-006</t>
  </si>
  <si>
    <t>LOPEZ MAGAÑA MARIA IDALIA</t>
  </si>
  <si>
    <t>2112-1-1-007</t>
  </si>
  <si>
    <t>ZEPEDA PULIDO JUAN MANUEL</t>
  </si>
  <si>
    <t>2112-1-1-008</t>
  </si>
  <si>
    <t>SAUCEDO NORMA  ANGELICA</t>
  </si>
  <si>
    <t>2112-1-1-009</t>
  </si>
  <si>
    <t>CUADROS GARCIA PEDRO</t>
  </si>
  <si>
    <t>2112-1-1-010</t>
  </si>
  <si>
    <t>ANAYA SOSA  ANTONIO</t>
  </si>
  <si>
    <t>2112-1-1-011</t>
  </si>
  <si>
    <t>GOMEZ CRUZ MA. DE JESUS</t>
  </si>
  <si>
    <t>2112-1-1-012</t>
  </si>
  <si>
    <t>NUÑEZ HERNANDEZ NINFA</t>
  </si>
  <si>
    <t>2112-1-1-013</t>
  </si>
  <si>
    <t>GAS MENGUC, S.A. DE C.V.</t>
  </si>
  <si>
    <t>2112-1-1-015</t>
  </si>
  <si>
    <t>2112-1-1-016</t>
  </si>
  <si>
    <t>LOBATO SANCHEZ VERONICA</t>
  </si>
  <si>
    <t>2112-1-1-017</t>
  </si>
  <si>
    <t>COMERCIALIZADORA INTEGRAL DE BIENES Y SE</t>
  </si>
  <si>
    <t>2112-1-1-018</t>
  </si>
  <si>
    <t>LOPEZ AVILA  ADELA PAULINA</t>
  </si>
  <si>
    <t>2112-1-1-019</t>
  </si>
  <si>
    <t>BARRIGA MANZANO ALBERTO</t>
  </si>
  <si>
    <t>2112-1-1-020</t>
  </si>
  <si>
    <t>CERVANTES GARCIA  ALBERTO</t>
  </si>
  <si>
    <t>2112-1-1-021</t>
  </si>
  <si>
    <t>ARTICULOS DE LIMPIEZA MORCA, S.A. DE C.V</t>
  </si>
  <si>
    <t>2112-1-1-023</t>
  </si>
  <si>
    <t>GUTIERREZ LOPEZ CECILIA GUADALUPE</t>
  </si>
  <si>
    <t>2112-1-1-024</t>
  </si>
  <si>
    <t>CENTRO LLANTERO DE MORELIA, S.A. DE C.V.</t>
  </si>
  <si>
    <t>2112-1-1-026</t>
  </si>
  <si>
    <t>ARGUELLO CALDERON DORA</t>
  </si>
  <si>
    <t>2112-1-1-027</t>
  </si>
  <si>
    <t>IMPORTACIONES ELECTRONICAS DE MICHOACAN,</t>
  </si>
  <si>
    <t>2112-1-1-028</t>
  </si>
  <si>
    <t>IMPRESORA GOSPA, S.A. DE C.V.</t>
  </si>
  <si>
    <t>2112-1-1-029</t>
  </si>
  <si>
    <t>JIMENEZ GAONA LEODEGARIO</t>
  </si>
  <si>
    <t>2112-1-1-030</t>
  </si>
  <si>
    <t>VAZQUEZ RODRIGUEZ JUAN GERARDO</t>
  </si>
  <si>
    <t>2112-1-1-031</t>
  </si>
  <si>
    <t>KAR SALES INTERNACIONAL, S.A. DE C.V.</t>
  </si>
  <si>
    <t>2112-1-1-032</t>
  </si>
  <si>
    <t>LEAL GIL Y CIA, S.A. DE C.V.</t>
  </si>
  <si>
    <t>2112-1-1-033</t>
  </si>
  <si>
    <t>CASTRO GARCIA MARIA CARMEN</t>
  </si>
  <si>
    <t>2112-1-1-034</t>
  </si>
  <si>
    <t>MALDONADO PEREZ MARIO</t>
  </si>
  <si>
    <t>2112-1-1-035</t>
  </si>
  <si>
    <t>CORRAL VILLICAÑA OCTAVIO</t>
  </si>
  <si>
    <t>2112-1-1-036</t>
  </si>
  <si>
    <t>PAPELERIA GASIO, S.A.</t>
  </si>
  <si>
    <t>2112-1-1-037</t>
  </si>
  <si>
    <t>PRODUCCIONES CONTI, S.A. DE C.V.</t>
  </si>
  <si>
    <t>2112-1-1-038</t>
  </si>
  <si>
    <t>MENDOZA JIMIENEZ RICARDO</t>
  </si>
  <si>
    <t>2112-1-1-040</t>
  </si>
  <si>
    <t>SANDOVAL NOGUEDA ALEJANDRINA</t>
  </si>
  <si>
    <t>2112-1-1-041</t>
  </si>
  <si>
    <t>GONZALEZ CONTRERAS CLAUDIA ELIZABETH</t>
  </si>
  <si>
    <t>2112-1-1-042</t>
  </si>
  <si>
    <t>RAMIREZ TAPIA DIONICIO</t>
  </si>
  <si>
    <t>2112-1-1-043</t>
  </si>
  <si>
    <t>FABRICA DE MUEBLES TATA VASCO S.A.</t>
  </si>
  <si>
    <t>2112-1-1-044</t>
  </si>
  <si>
    <t>GRUPO COMERCIALIZADOR</t>
  </si>
  <si>
    <t>2112-1-1-046</t>
  </si>
  <si>
    <t>2112-1-1-047</t>
  </si>
  <si>
    <t>GALLINAR VILLASEÑOR SUSANA</t>
  </si>
  <si>
    <t>2112-1-1-048</t>
  </si>
  <si>
    <t>ABASTECEDORA CENTROMEX, S.A. DE C.V.</t>
  </si>
  <si>
    <t>2112-1-1-050</t>
  </si>
  <si>
    <t>ROJAS SILVA BERNARDO</t>
  </si>
  <si>
    <t>2112-1-1-051</t>
  </si>
  <si>
    <t>MEDICAL SURGERY, S. DE R.L. DE C.V.</t>
  </si>
  <si>
    <t>2112-1-1-052</t>
  </si>
  <si>
    <t>CENTRO UNION DE DIAGNOSTICO, S.A. C.V.</t>
  </si>
  <si>
    <t>2112-1-1-053</t>
  </si>
  <si>
    <t>GARCIA RAMIREZ XOCHITL</t>
  </si>
  <si>
    <t>2112-1-1-054</t>
  </si>
  <si>
    <t>AUTOTRASPORTES HERRADURA DE PLATA, S.A.</t>
  </si>
  <si>
    <t>2112-1-1-055</t>
  </si>
  <si>
    <t>POLIETILENOS DEL SUR, S.A. DE C.V.</t>
  </si>
  <si>
    <t>2112-1-1-058</t>
  </si>
  <si>
    <t>DESHIDRATADOS ALIMENTICIOS E INDUSTRIALE</t>
  </si>
  <si>
    <t>2112-1-1-060</t>
  </si>
  <si>
    <t>SUPER FERRETERA LA MICHOACANA, S.A. DE C</t>
  </si>
  <si>
    <t>2112-1-1-061</t>
  </si>
  <si>
    <t>FERREYRA CISNEROS LUCIA</t>
  </si>
  <si>
    <t>2112-1-1-063</t>
  </si>
  <si>
    <t>SERVICIO PANAMERICANO</t>
  </si>
  <si>
    <t>2112-1-1-064</t>
  </si>
  <si>
    <t>TESEICI S.A DE R.L. DE C.V.</t>
  </si>
  <si>
    <t>2112-1-1-065</t>
  </si>
  <si>
    <t>SAAVEDRA ZAMORA MARIA</t>
  </si>
  <si>
    <t>2112-1-1-066</t>
  </si>
  <si>
    <t>GARCIA SALAZAR RICARDO</t>
  </si>
  <si>
    <t>2112-1-1-067</t>
  </si>
  <si>
    <t>QUINTANA GARCIA EDID PATRICIA</t>
  </si>
  <si>
    <t>2112-1-1-068</t>
  </si>
  <si>
    <t>CASTILLO O. LUIS MIGUEL</t>
  </si>
  <si>
    <t>2112-1-1-069</t>
  </si>
  <si>
    <t>CASTILLO QUINTANA  ALAIN</t>
  </si>
  <si>
    <t>2112-1-1-070</t>
  </si>
  <si>
    <t xml:space="preserve"> BUSTOS ORTEGA  MARTIN</t>
  </si>
  <si>
    <t>2112-1-1-071</t>
  </si>
  <si>
    <t>GARCIA MEZA CESAR</t>
  </si>
  <si>
    <t>2112-1-1-072</t>
  </si>
  <si>
    <t>MORALES FLORES ALBERTO</t>
  </si>
  <si>
    <t>2112-1-1-073</t>
  </si>
  <si>
    <t>GONZALEZ VELEZ ESTEBES MA. AMPARO</t>
  </si>
  <si>
    <t>2112-1-1-074</t>
  </si>
  <si>
    <t>2112-1-1-075</t>
  </si>
  <si>
    <t>CENTRO DE INVEST. EN ALIMENT. Y DESARROL</t>
  </si>
  <si>
    <t>2112-1-1-076</t>
  </si>
  <si>
    <t>GARCIA MADRIGAL JOSE ROGELIO</t>
  </si>
  <si>
    <t>2112-1-1-077</t>
  </si>
  <si>
    <t>LABORATORIOS BECAR S.A. DE C.V.</t>
  </si>
  <si>
    <t>2112-1-1-078</t>
  </si>
  <si>
    <t>CUEVES MARTINEZ MARIA TERESA</t>
  </si>
  <si>
    <t>2112-1-1-079</t>
  </si>
  <si>
    <t>E2 PUBLICIDAD Y MEDIOS IMPRESOS</t>
  </si>
  <si>
    <t>2112-1-1-080</t>
  </si>
  <si>
    <t>GUTIERREZ ESPINOSA MIGUEL ANGEL</t>
  </si>
  <si>
    <t>2112-1-1-081</t>
  </si>
  <si>
    <t>UNIVERSIDAD INTERCULTURAL INDIG. DE MICH.</t>
  </si>
  <si>
    <t>2112-1-1-082</t>
  </si>
  <si>
    <t>BANDA DIAZ ELIZABETH</t>
  </si>
  <si>
    <t>2112-1-1-083</t>
  </si>
  <si>
    <t>COMERCIAL BAVI S.A. DE C.V.</t>
  </si>
  <si>
    <t>2112-1-1-084</t>
  </si>
  <si>
    <t>CASA DE LAS ARTESANIAS DEL EDO. DE MICH.</t>
  </si>
  <si>
    <t>2112-1-1-085</t>
  </si>
  <si>
    <t>SERRANO MORENO JOSE ALEJANDRO</t>
  </si>
  <si>
    <t>2112-1-1-086</t>
  </si>
  <si>
    <t>VILLALOBOS ARCIGA DELIA</t>
  </si>
  <si>
    <t>2112-1-1-087</t>
  </si>
  <si>
    <t>2112-1-1-088</t>
  </si>
  <si>
    <t>SANTIAGO PELAEZ LUCY DALIA</t>
  </si>
  <si>
    <t>2112-1-1-089</t>
  </si>
  <si>
    <t>TORRES SANDOVAL ELISA MA. DE LOS ANGELES</t>
  </si>
  <si>
    <t>2112-1-1-090</t>
  </si>
  <si>
    <t>MEDINA HERNANDEZ RUBI ESTELA</t>
  </si>
  <si>
    <t>2112-1-1-091</t>
  </si>
  <si>
    <t>VILLANUENA CHAVEZ HILDA</t>
  </si>
  <si>
    <t>2112-1-1-092</t>
  </si>
  <si>
    <t>MODATELAS S.A. DE C.V.</t>
  </si>
  <si>
    <t>2112-1-1-093</t>
  </si>
  <si>
    <t>BECAS ASESORAS</t>
  </si>
  <si>
    <t>2112-1-1-094</t>
  </si>
  <si>
    <t>TRUJILLO SANCHEZ ENNIE ISRAEL</t>
  </si>
  <si>
    <t>2112-1-1-095</t>
  </si>
  <si>
    <t>CRUZ  ANGUIANO  ALFONSO</t>
  </si>
  <si>
    <t>2112-1-1-096</t>
  </si>
  <si>
    <t>TRIMAX SOLUCIONES</t>
  </si>
  <si>
    <t>2112-1-1-097</t>
  </si>
  <si>
    <t>HERNANDEZ VAZQUEZ PANFILO</t>
  </si>
  <si>
    <t>2112-1-1-099</t>
  </si>
  <si>
    <t>GRUPO SAN CHARBEL MEXICO</t>
  </si>
  <si>
    <t>2112-1-1-100</t>
  </si>
  <si>
    <t>2112-1-1-101</t>
  </si>
  <si>
    <t>CEDEÑO JUAN CARLOS</t>
  </si>
  <si>
    <t>2112-1-1-102</t>
  </si>
  <si>
    <t>VALDEZ ARMENTA EMMANUEL</t>
  </si>
  <si>
    <t>2112-1-1-103</t>
  </si>
  <si>
    <t>RODRIGUEZ JOSE DE LA VEGA</t>
  </si>
  <si>
    <t>2112-1-1-104</t>
  </si>
  <si>
    <t>SUAREZ CASTILLO JULIA VERONICA</t>
  </si>
  <si>
    <t>2112-1-1-106</t>
  </si>
  <si>
    <t>2112-1-1-107</t>
  </si>
  <si>
    <t>TAPIA ROSAS ISMAEL</t>
  </si>
  <si>
    <t>2112-1-1-108</t>
  </si>
  <si>
    <t>VALDEZ ESCOBEDO GUSTAVO</t>
  </si>
  <si>
    <t>2112-1-1-109</t>
  </si>
  <si>
    <t>FARMACIA SANTA CRUZ</t>
  </si>
  <si>
    <t>2112-1-1-110</t>
  </si>
  <si>
    <t>ESQUIVEL ORTEGA GRACIELA</t>
  </si>
  <si>
    <t>2112-1-1-111</t>
  </si>
  <si>
    <t>GUTIERREZ LUIS FERNANDO</t>
  </si>
  <si>
    <t>2112-1-1-112</t>
  </si>
  <si>
    <t>TAPIA MARIA DEL ROCIO</t>
  </si>
  <si>
    <t>2112-1-1-113</t>
  </si>
  <si>
    <t>PONCE SOTOMAYOR EDUARDO</t>
  </si>
  <si>
    <t>2112-1-1-114</t>
  </si>
  <si>
    <t>SERVICIOS PROFESIONALES DE MANT. A LA</t>
  </si>
  <si>
    <t>2112-1-1-115</t>
  </si>
  <si>
    <t>CONSTRUIMBE, S.A. DE C.V.</t>
  </si>
  <si>
    <t>2112-1-1-118</t>
  </si>
  <si>
    <t>TORRES OLIVERA IGOR JOSUE</t>
  </si>
  <si>
    <t>2112-1-1-119</t>
  </si>
  <si>
    <t>MACIEL BUSTOS JOSE ARTURO</t>
  </si>
  <si>
    <t>2112-1-1-120</t>
  </si>
  <si>
    <t>GARCIA LUISA AMAPOLA</t>
  </si>
  <si>
    <t>2112-1-1-121</t>
  </si>
  <si>
    <t>ROSA MARIA ALVAREZ</t>
  </si>
  <si>
    <t>2112-1-1-122</t>
  </si>
  <si>
    <t>RAFAEL MORENO JOSE CIRILO</t>
  </si>
  <si>
    <t>2112-1-1-123</t>
  </si>
  <si>
    <t>OLALDE MEDINA MIGUEL ANGEL</t>
  </si>
  <si>
    <t>2112-1-1-124</t>
  </si>
  <si>
    <t>CERNA FUENTES MA. GUADALUPE YOLANDA</t>
  </si>
  <si>
    <t>2112-1-1-125</t>
  </si>
  <si>
    <t>ESPINOZA CERVANTES RIGOBERTO</t>
  </si>
  <si>
    <t>2112-1-1-126</t>
  </si>
  <si>
    <t>ESPECTACULOS TAURINOS DE MORELIA S.A. DE C.V.</t>
  </si>
  <si>
    <t>2112-1-1-127</t>
  </si>
  <si>
    <t>ROBLEDO BLANQUET MARBELLA</t>
  </si>
  <si>
    <t>2112-1-1-128</t>
  </si>
  <si>
    <t>REYES GARCIA JUAN MANUEL</t>
  </si>
  <si>
    <t>2112-1-1-129</t>
  </si>
  <si>
    <t>AGUILAR MEJIA FILADELFO</t>
  </si>
  <si>
    <t>2112-1-1-130</t>
  </si>
  <si>
    <t>CASA ESTHNOS S.A. DE C.V.</t>
  </si>
  <si>
    <t>2112-1-1-131</t>
  </si>
  <si>
    <t>CENTRO DE REINGENIERIA ESTRATEGICA Y ORG</t>
  </si>
  <si>
    <t>2112-1-1-132</t>
  </si>
  <si>
    <t>LOPEZ SANCHEZ RAUL</t>
  </si>
  <si>
    <t>2112-1-1-135</t>
  </si>
  <si>
    <t>GRUPO COMERCIAL CIMAT S.A. DE C.V.</t>
  </si>
  <si>
    <t>2112-1-1-136</t>
  </si>
  <si>
    <t>OPERADORA DE SERVICIOS AUTOMOTRICES DE MICH.</t>
  </si>
  <si>
    <t>2112-1-1-137</t>
  </si>
  <si>
    <t>FERCHY S.A. DE C.V.</t>
  </si>
  <si>
    <t>2112-1-1-138</t>
  </si>
  <si>
    <t>MEDICA DEPOT S.A. DE C.V.</t>
  </si>
  <si>
    <t>2112-1-1-139</t>
  </si>
  <si>
    <t>ALIMENTOS Y DERIVADOS DE ZAMORA S.A. DE C.V.</t>
  </si>
  <si>
    <t>2112-1-1-140</t>
  </si>
  <si>
    <t>GARCIA ESCOBEDO CHRISTIAN OMAR</t>
  </si>
  <si>
    <t>2112-1-1-141</t>
  </si>
  <si>
    <t>FACTURAS ELECTRONICAS DE MORELIA S.A. DE C.V.</t>
  </si>
  <si>
    <t>2112-1-1-142</t>
  </si>
  <si>
    <t>CORPORATIVO SOHNOS ABOGADOS &amp; ADMON</t>
  </si>
  <si>
    <t>2112-1-1-143</t>
  </si>
  <si>
    <t>MARTINEZ GONZALEZ ANGEL EDUARDO</t>
  </si>
  <si>
    <t>2112-1-1-145</t>
  </si>
  <si>
    <t>CONTRERAS OROZCO RUBEN</t>
  </si>
  <si>
    <t>2112-1-1-146</t>
  </si>
  <si>
    <t>FRASCO VILLEGAS GERARDO</t>
  </si>
  <si>
    <t>2112-1-1-147</t>
  </si>
  <si>
    <t>LOPEZ IBARRA ANAI</t>
  </si>
  <si>
    <t>2112-1-1-148</t>
  </si>
  <si>
    <t>INSTITUTO DE ENFERMEDADES DIGESTIVAS S.C.</t>
  </si>
  <si>
    <t>2112-1-1-149</t>
  </si>
  <si>
    <t>REYES DIAZ ITZEL</t>
  </si>
  <si>
    <t>2112-1-1-150</t>
  </si>
  <si>
    <t>CRUZ TRIUNFO FRANCISCO ENRIQUE</t>
  </si>
  <si>
    <t>2112-1-1-151</t>
  </si>
  <si>
    <t>SERVICIOS GENERALES HYPERION S.A. DE C.V.</t>
  </si>
  <si>
    <t>2112-1-1-152</t>
  </si>
  <si>
    <t>HOSPITAL GENERAL DR. MIGUEL SILVA</t>
  </si>
  <si>
    <t>2112-1-1-153</t>
  </si>
  <si>
    <t>DIAZ PEREZ ALFONSO</t>
  </si>
  <si>
    <t>2112-1-1-154</t>
  </si>
  <si>
    <t>GRUPO HERRADURA OCCIDENTE S.A. DE C.V.</t>
  </si>
  <si>
    <t>2112-1-1-155</t>
  </si>
  <si>
    <t>SERVICIOS MEDICOS PARACLINICOS DE MICH.</t>
  </si>
  <si>
    <t>2112-1-1-156</t>
  </si>
  <si>
    <t>CONSULTORES EN MEDICINA DE LABORATORIO</t>
  </si>
  <si>
    <t>2112-1-1-157</t>
  </si>
  <si>
    <t>DIAZ  URBINA  ANTONIA</t>
  </si>
  <si>
    <t>2112-1-1-158</t>
  </si>
  <si>
    <t>HERNANDEZ FLORES ELBA LILIANE</t>
  </si>
  <si>
    <t>2112-1-1-159</t>
  </si>
  <si>
    <t>MARISCAL CHAVEZ JOSE ANTONIO</t>
  </si>
  <si>
    <t>2112-1-1-160</t>
  </si>
  <si>
    <t>CENTRO EST. DE LA TRANSFUSION SANGUINEA</t>
  </si>
  <si>
    <t>2112-1-1-161</t>
  </si>
  <si>
    <t>CENTRO ESTATAL DE ATENCION ONCOLOGICA</t>
  </si>
  <si>
    <t>2112-1-1-162</t>
  </si>
  <si>
    <t>TORRES OREGEL OSBALDO</t>
  </si>
  <si>
    <t>2112-1-1-164</t>
  </si>
  <si>
    <t>OPERADORA DIANA DEL BOSQUE S.A. DE C.V.</t>
  </si>
  <si>
    <t>2112-1-1-165</t>
  </si>
  <si>
    <t>MAURICIO GIL OCTAVIO</t>
  </si>
  <si>
    <t>2112-1-1-166</t>
  </si>
  <si>
    <t>MEDINA ZEPEDA ROSA MARIA</t>
  </si>
  <si>
    <t>2112-1-1-167</t>
  </si>
  <si>
    <t>CASTILLO QUINTANA EDITH</t>
  </si>
  <si>
    <t>2112-1-1-168</t>
  </si>
  <si>
    <t>GRUPO COMERCIALIZADOR PAPELERO MATI, S.A. DE C.V.</t>
  </si>
  <si>
    <t>2112-1-1-169</t>
  </si>
  <si>
    <t>BUFETE CONSTRUCTOR Y DE SERVICIOS S.A. DE C.V.</t>
  </si>
  <si>
    <t>2112-1-1-170</t>
  </si>
  <si>
    <t>HERNANDEZ SILVA ANA MARIA</t>
  </si>
  <si>
    <t>2112-1-1-171</t>
  </si>
  <si>
    <t>PATRONATO DEL HOSPITAL INFANTIL</t>
  </si>
  <si>
    <t>2112-1-1-172</t>
  </si>
  <si>
    <t>CALDERON AMBROSIO FERNANDO</t>
  </si>
  <si>
    <t>2112-1-1-173</t>
  </si>
  <si>
    <t>PROGRAMA DE BENEFICIO MORELIA S DE RL DE CV</t>
  </si>
  <si>
    <t>2112-1-1-174</t>
  </si>
  <si>
    <t>GABINETE DE DIAGNOSTICO POR IMAGEN, S.A. DE C.V.</t>
  </si>
  <si>
    <t>2112-1-1-175</t>
  </si>
  <si>
    <t>CENTRO DE DIAGNOSTICO MICROBIOLOGICO S.A. DE C.V.</t>
  </si>
  <si>
    <t>2112-1-1-176</t>
  </si>
  <si>
    <t>OCHOA HERRERA MONTSERRAT</t>
  </si>
  <si>
    <t>2112-1-1-178</t>
  </si>
  <si>
    <t>LOPEZ GARCINI RODRIGO</t>
  </si>
  <si>
    <t>2112-1-1-180</t>
  </si>
  <si>
    <t>HERNANDEZ GUTIERREZ OZIEL</t>
  </si>
  <si>
    <t>2112-1-1-181</t>
  </si>
  <si>
    <t>HOGAR DE LA MISERICORDIA  A.B.P.</t>
  </si>
  <si>
    <t>2112-1-1-182</t>
  </si>
  <si>
    <t>GRUPO NORTE UNIDO A.C.</t>
  </si>
  <si>
    <t>2112-1-1-183</t>
  </si>
  <si>
    <t>CRUZ NAVA MARIA ELENA</t>
  </si>
  <si>
    <t>2112-1-1-184</t>
  </si>
  <si>
    <t>PINTOR PAREDES VERONICA</t>
  </si>
  <si>
    <t>2112-1-1-185</t>
  </si>
  <si>
    <t>CENTRO ESTATAL DE TECNOLOGIAS DE INF. Y COMUNICACIONES</t>
  </si>
  <si>
    <t>2112-1-1-186</t>
  </si>
  <si>
    <t>GOMEZ MARTINEZ RENE</t>
  </si>
  <si>
    <t>2112-1-1-187</t>
  </si>
  <si>
    <t>TEJEDA ARCOS ARTURO MARTIN</t>
  </si>
  <si>
    <t>2112-1-1-189</t>
  </si>
  <si>
    <t>2112-1-1-191</t>
  </si>
  <si>
    <t>LUNA GOMEZ JUAN PABLO</t>
  </si>
  <si>
    <t>2112-1-1-193</t>
  </si>
  <si>
    <t>VARIOS RAMO 33  2014</t>
  </si>
  <si>
    <t>2112-1-1-195</t>
  </si>
  <si>
    <t>RAYA AMEZCUA FRANCISCO JAVIER</t>
  </si>
  <si>
    <t>2112-1-1-198</t>
  </si>
  <si>
    <t>ZUÑIGA LOPEZ CAROLINA</t>
  </si>
  <si>
    <t>2112-1-1-199</t>
  </si>
  <si>
    <t>ORNELAS FARFAN MARIBEL</t>
  </si>
  <si>
    <t>2112-1-1-200</t>
  </si>
  <si>
    <t>2112-1-1-201</t>
  </si>
  <si>
    <t>HERNANDEZ YEPEZ ANTONIA</t>
  </si>
  <si>
    <t>2112-1-1-202</t>
  </si>
  <si>
    <t>TC COINSA S.A. DE C.V.</t>
  </si>
  <si>
    <t>2112-1-1-203</t>
  </si>
  <si>
    <t>REFACCIONARIA CEBALLOS S. DE R.L. DE C.V.</t>
  </si>
  <si>
    <t>2112-1-1-205</t>
  </si>
  <si>
    <t>CHAVEZ PIMENTEL BLANCA ELENA</t>
  </si>
  <si>
    <t>2112-1-1-206</t>
  </si>
  <si>
    <t>VILLALON ARMENTA GABRIELA BERENICE</t>
  </si>
  <si>
    <t>2112-1-1-207</t>
  </si>
  <si>
    <t>BANQUETES DOÑA ELODIA, S.A. DE C.V.</t>
  </si>
  <si>
    <t>2112-1-1-208</t>
  </si>
  <si>
    <t>ARREOLA RODRIGUEZ DALIA KARINA</t>
  </si>
  <si>
    <t>2112-1-1-209</t>
  </si>
  <si>
    <t>COMERCIALIZADORA LOS BUENOS TIEMPOS, S.A. DE C.V.</t>
  </si>
  <si>
    <t>2112-1-1-212</t>
  </si>
  <si>
    <t>FUNDACION FRAGATA LIBERTAD S.C.</t>
  </si>
  <si>
    <t>2112-1-1-213</t>
  </si>
  <si>
    <t>TESOROS ESCONDIDOS IAP</t>
  </si>
  <si>
    <t>2112-1-1-214</t>
  </si>
  <si>
    <t>FUNDACION LA POLOMA IAP</t>
  </si>
  <si>
    <t>2112-1-1-215</t>
  </si>
  <si>
    <t>HOPITAL PSIQUIATRICO DR JOSE TORRES OROZ</t>
  </si>
  <si>
    <t>2112-1-1-217</t>
  </si>
  <si>
    <t>PATRONATO DE NUESTRA SEÑORA DE GUADALUPE</t>
  </si>
  <si>
    <t>2112-1-1-218</t>
  </si>
  <si>
    <t>DI8F MUNICIPAL DE MORELIA</t>
  </si>
  <si>
    <t>2112-1-1-219</t>
  </si>
  <si>
    <t>FUNDACION VOLVER A VIVIR IAP</t>
  </si>
  <si>
    <t>2112-1-1-220</t>
  </si>
  <si>
    <t>ALBERGUE DE INDINGENTES DE MORELIA IAP</t>
  </si>
  <si>
    <t>2112-1-1-221</t>
  </si>
  <si>
    <t>ALFARO GUTIERREZ ALEJANDRO ADRIAN</t>
  </si>
  <si>
    <t>2112-1-1-223</t>
  </si>
  <si>
    <t>VILLAGOMEZ RODRIGUEZ OLGA</t>
  </si>
  <si>
    <t>2112-1-1-225</t>
  </si>
  <si>
    <t>MUÑOZ, ORTIZ, VERVER Y ASOCIADOS S.C</t>
  </si>
  <si>
    <t>2112-1-1-226</t>
  </si>
  <si>
    <t>DEPORTES GOLAZO PEREZ S.A. DE C.V.</t>
  </si>
  <si>
    <t>2112-1-1-227</t>
  </si>
  <si>
    <t>ALEJANDRO GALVAN VILLICAÑA</t>
  </si>
  <si>
    <t>2112-1-1-228</t>
  </si>
  <si>
    <t>ALEJANDRO ALONSO LOPEZ</t>
  </si>
  <si>
    <t>2112-1-1-234</t>
  </si>
  <si>
    <t>NUCITEC S.A. DE C.V.</t>
  </si>
  <si>
    <t>2112-1-1-243</t>
  </si>
  <si>
    <t>SERVICIOS DE SALUD DE MICHOACAN</t>
  </si>
  <si>
    <t>2112-1-1-251</t>
  </si>
  <si>
    <t>MANTENIMIENTO Y SERVICIOS INTEGRALES DEL BALSAS, S.A. DE C.V.</t>
  </si>
  <si>
    <t>2112-1-1-253</t>
  </si>
  <si>
    <t>SUPER PERFUMERIA ROSALBA, S.A. DE C.V.</t>
  </si>
  <si>
    <t>2112-1-1-254</t>
  </si>
  <si>
    <t>JDG COMERCIALIZADORES Y SERV. MICHOACANOS</t>
  </si>
  <si>
    <t>2112-1-1-255</t>
  </si>
  <si>
    <t>GRUPO OCTANO S.A. DE C.V.</t>
  </si>
  <si>
    <t>2112-1-2-001</t>
  </si>
  <si>
    <t>CORREA  M. TITO FERNANDO</t>
  </si>
  <si>
    <t>2112-1-2-002</t>
  </si>
  <si>
    <t>STERIMED S.A DE C.V.</t>
  </si>
  <si>
    <t>2112-1-2-003</t>
  </si>
  <si>
    <t>2112-1-2-005</t>
  </si>
  <si>
    <t>DESARROLLO GRAFICO DE MICHOACAN</t>
  </si>
  <si>
    <t>2112-1-2-006</t>
  </si>
  <si>
    <t>ARTICULOS DE LIMPIEZA MORCA</t>
  </si>
  <si>
    <t>2112-1-2-007</t>
  </si>
  <si>
    <t>ORTOPEDIA INTERNACIONAL</t>
  </si>
  <si>
    <t>2112-1-2-008</t>
  </si>
  <si>
    <t>2112-1-2-009</t>
  </si>
  <si>
    <t>ALVAREZ LEMUS AURELIO</t>
  </si>
  <si>
    <t>2112-1-2-010</t>
  </si>
  <si>
    <t>FARMACIA SANTA CRUZ DE MORELIA, S. DE R.</t>
  </si>
  <si>
    <t>2112-1-2-011</t>
  </si>
  <si>
    <t>2112-1-2-012</t>
  </si>
  <si>
    <t>2112-1-2-013</t>
  </si>
  <si>
    <t>WILLIAM RICARDO DELGADO</t>
  </si>
  <si>
    <t>2112-1-2-015</t>
  </si>
  <si>
    <t>JOSE MANUEL LEAL HERRERA</t>
  </si>
  <si>
    <t>2112-1-2-016</t>
  </si>
  <si>
    <t>COMISION FEDERAL DE</t>
  </si>
  <si>
    <t>2112-1-2-017</t>
  </si>
  <si>
    <t>2112-1-2-018</t>
  </si>
  <si>
    <t>GAMEZ GAYTAN ANTONIO</t>
  </si>
  <si>
    <t>2112-1-2-019</t>
  </si>
  <si>
    <t>ALVARADO LEAL LORENA DE LA SALUD</t>
  </si>
  <si>
    <t>2112-1-2-021</t>
  </si>
  <si>
    <t>LEON PIMENTEL JOSE LUIS</t>
  </si>
  <si>
    <t>2112-1-2-023</t>
  </si>
  <si>
    <t>OROZCO GAONA BLANCA IVONE</t>
  </si>
  <si>
    <t>2112-1-2-024</t>
  </si>
  <si>
    <t>LEAL GIL Y CIA S.A. DE C.V.</t>
  </si>
  <si>
    <t>2112-1-2-025</t>
  </si>
  <si>
    <t>PHILIPS MEXICANA S.A. DE C.V.</t>
  </si>
  <si>
    <t>2112-1-2-027</t>
  </si>
  <si>
    <t>OLGA VILLAGOMEZ RODRIGUEZ</t>
  </si>
  <si>
    <t>2112-1-2-028</t>
  </si>
  <si>
    <t>DOMINGO JAIMES MALDONADO</t>
  </si>
  <si>
    <t>2112-1-2-030</t>
  </si>
  <si>
    <t>DISTRIBUIDORA DE PINTURAS Y COMP. MORELIA S.A. DE C.V.</t>
  </si>
  <si>
    <t>2112-1-2-034</t>
  </si>
  <si>
    <t>2112-1-2-035</t>
  </si>
  <si>
    <t>EDUARDO PONCE SOTOMAYOR</t>
  </si>
  <si>
    <t>2112-1-2-036</t>
  </si>
  <si>
    <t>2112-2-000329</t>
  </si>
  <si>
    <t>SEGARED S. DE R.L. DE C.V.</t>
  </si>
  <si>
    <t>2112-2-000370</t>
  </si>
  <si>
    <t>2112-2-000449</t>
  </si>
  <si>
    <t>2112-2-000497</t>
  </si>
  <si>
    <t>Fondo de Estabilización (FEIEF)</t>
  </si>
  <si>
    <t xml:space="preserve">Del total de los Gastos y Otras Pérdidas, se explican aquellas que en lo individual representan el 10 por ciento de la totalidad de las mismas, en este mes corresponde al rubro de Servicios personales 224,844,172.98 doscientos veinticuatro millones ochocientos cuarenta y cuatro mil ciento setenta y dos pesos 98/100 que corresponden al registro de las nominas de personal de base, burocracia y funcionarios de todo el ejercicio fiscal asi como del personal eventual del mes de diciembre 2020 y al concepto de Transferencias al resto del sector público por 156,844,679.26 ciento cincuenta y seis millones ochocientos cuarenta y cuatro mil seiscientos setenta y nueve pesos 26/100 corresponden al recurso federal del Ramo 33. </t>
  </si>
  <si>
    <t xml:space="preserve">Los Estados Financieros al 31 de diciembre del año 2020, proveen de información financiera y presupuestal del Sistema para el Desarrollo Integral de la Familia Michoacana; a los propios usuarios de la misma, al congreso y a los ciudadanos.
El objeto del presente documento es la revelación del contexto y de los aspectos económicos-financieros más relevantes que influyeron en las decisiones del periodo, y que deberán ser considerados en la elaboración de los estados financieros para mayor comprensión de los mismos y sus particularidades.
Reúne elementos conforme a las características de estructura, diseño y operación de acuerdo a lo establecido en la ley. Y se continúa trabajando en el proceso de armonización con el objeto de aplicar aspectos técnicos y normativos  emitidos por la CONAC.
</t>
  </si>
  <si>
    <t>MODIFICACIONES AL PRESUPUESTO DE EGRESOS APLICADO</t>
  </si>
  <si>
    <t xml:space="preserve"> SALDO A 180 DIAS</t>
  </si>
  <si>
    <t>SALDO A 90 DIAS</t>
  </si>
  <si>
    <t>SALDO A 365 DIAS O MENOS</t>
  </si>
  <si>
    <t>SALDO DE MAS DE 365 DIAS</t>
  </si>
  <si>
    <t>SALDO A 180 DIAS</t>
  </si>
  <si>
    <t>SALDO MENOR O IGUAL A 365 DIAS</t>
  </si>
  <si>
    <t>SALDO MAYOR A 365 DIAS</t>
  </si>
  <si>
    <t xml:space="preserve">INGRESOS POR TRANSFERENCIA (DEPP PEND DE DEPOSITAR 2020)     </t>
  </si>
  <si>
    <t>La diferencia entre las modificaciones a la Ley de ingresos estimada vs. Modificaciones al presupuesto de egresos aplicado por la cantidad de 795,766.43 setecientos noventa y cinco mil setecientos sesenta y seis pesos 43/100 que fueron pagados con remanente del ejercicio 2019. Así como se informa que el presupuesto de egresos por ejercer de 5,486,430.10 cinco millones cuatroscientos ochenta y seis mil cuatrocientos treinta pesos 10/100 corresponden a los reintegros que se realizaran a la TESOFE por los remanentes FAM 2020.</t>
  </si>
  <si>
    <t>Al 31 de diciembre se informa que el patrimonio generado, el cual procede de registros que quedaron pendientes en el ejercicio 2019 y/o por reclasificaciones por errores contables detectados, por la cantidad de -48,512,548.86 cuarenta y ocho millones quinientos doce mil quinientos cuarenta y ocho pesos 86/100.</t>
  </si>
  <si>
    <t xml:space="preserve">¿´{02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</si>
</sst>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8" formatCode="&quot;$&quot;#,##0.00;[Red]\-&quot;$&quot;#,##0.00"/>
    <numFmt numFmtId="43" formatCode="_-* #,##0.00_-;\-* #,##0.00_-;_-* &quot;-&quot;??_-;_-@_-"/>
    <numFmt numFmtId="164" formatCode="_(&quot;$&quot;* #,##0.00_);_(&quot;$&quot;* \(#,##0.00\);_(&quot;$&quot;* &quot;-&quot;??_);_(@_)"/>
    <numFmt numFmtId="165" formatCode="&quot;$&quot;\ #,###,###.00"/>
  </numFmts>
  <fonts count="41"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sz val="6.75"/>
      <color rgb="FF000000"/>
      <name val="Arial"/>
      <family val="2"/>
    </font>
    <font>
      <sz val="6.5"/>
      <color rgb="FF000000"/>
      <name val="Arial"/>
      <family val="2"/>
    </font>
    <font>
      <sz val="6.5"/>
      <color indexed="8"/>
      <name val="Arial"/>
      <family val="2"/>
    </font>
    <font>
      <sz val="7"/>
      <color rgb="FF000000"/>
      <name val="Arial"/>
      <family val="2"/>
    </font>
    <font>
      <b/>
      <sz val="7"/>
      <color rgb="FF000000"/>
      <name val="Arial"/>
      <family val="2"/>
    </font>
    <font>
      <sz val="6.75"/>
      <color indexed="8"/>
      <name val="Arial"/>
      <family val="2"/>
    </font>
    <font>
      <b/>
      <sz val="8"/>
      <color theme="1"/>
      <name val="Arial"/>
      <family val="2"/>
    </font>
    <font>
      <sz val="8"/>
      <color indexed="8"/>
      <name val="Arial"/>
      <family val="2"/>
    </font>
    <font>
      <sz val="8"/>
      <color theme="1"/>
      <name val="Arial"/>
      <family val="2"/>
    </font>
    <font>
      <sz val="6.5"/>
      <color indexed="8"/>
      <name val="Arial"/>
      <family val="2"/>
    </font>
  </fonts>
  <fills count="10">
    <fill>
      <patternFill patternType="none"/>
    </fill>
    <fill>
      <patternFill patternType="gray125"/>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rgb="FFFFFFFF"/>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7" fillId="0" borderId="0" applyNumberFormat="0" applyFill="0" applyBorder="0" applyAlignment="0" applyProtection="0">
      <alignment vertical="top"/>
      <protection locked="0"/>
    </xf>
    <xf numFmtId="164" fontId="29" fillId="0" borderId="0" applyFont="0" applyFill="0" applyBorder="0" applyAlignment="0" applyProtection="0"/>
    <xf numFmtId="43" fontId="30" fillId="0" borderId="0" applyFont="0" applyFill="0" applyBorder="0" applyAlignment="0" applyProtection="0"/>
  </cellStyleXfs>
  <cellXfs count="457">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6"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9" fillId="0" borderId="0" xfId="0" applyFont="1" applyFill="1" applyBorder="1" applyAlignment="1">
      <alignment horizontal="left" vertical="top"/>
    </xf>
    <xf numFmtId="0" fontId="16" fillId="0" borderId="0" xfId="0" applyFont="1" applyFill="1" applyBorder="1" applyAlignment="1">
      <alignment horizontal="left" vertical="top"/>
    </xf>
    <xf numFmtId="0" fontId="10" fillId="0" borderId="0" xfId="0" applyFont="1" applyFill="1" applyBorder="1" applyAlignment="1">
      <alignment horizontal="left"/>
    </xf>
    <xf numFmtId="0" fontId="23" fillId="0" borderId="0" xfId="0" applyFont="1" applyFill="1" applyBorder="1" applyAlignment="1">
      <alignment horizontal="left" vertical="top"/>
    </xf>
    <xf numFmtId="0" fontId="18" fillId="0" borderId="0" xfId="0" applyFont="1" applyFill="1" applyBorder="1" applyAlignment="1">
      <alignment horizontal="left" vertical="top"/>
    </xf>
    <xf numFmtId="0" fontId="25" fillId="3" borderId="15" xfId="0" applyFont="1" applyFill="1" applyBorder="1" applyAlignment="1">
      <alignment horizontal="center" vertical="center"/>
    </xf>
    <xf numFmtId="0" fontId="25" fillId="3" borderId="11" xfId="0" applyFont="1" applyFill="1" applyBorder="1" applyAlignment="1">
      <alignment horizontal="center" vertical="center"/>
    </xf>
    <xf numFmtId="0" fontId="25" fillId="3" borderId="16" xfId="0" applyFont="1" applyFill="1" applyBorder="1" applyAlignment="1">
      <alignment horizontal="center" vertical="center"/>
    </xf>
    <xf numFmtId="0" fontId="25" fillId="5" borderId="15" xfId="0" applyFont="1" applyFill="1" applyBorder="1" applyAlignment="1">
      <alignment horizontal="center" vertical="center"/>
    </xf>
    <xf numFmtId="0" fontId="26" fillId="5" borderId="11" xfId="0" applyFont="1" applyFill="1" applyBorder="1" applyAlignment="1">
      <alignment vertical="center"/>
    </xf>
    <xf numFmtId="0" fontId="26" fillId="5" borderId="11" xfId="0" applyFont="1" applyFill="1" applyBorder="1" applyAlignment="1">
      <alignment vertical="center" wrapText="1"/>
    </xf>
    <xf numFmtId="49" fontId="26" fillId="5" borderId="11" xfId="0" applyNumberFormat="1" applyFont="1" applyFill="1" applyBorder="1" applyAlignment="1">
      <alignment vertical="center"/>
    </xf>
    <xf numFmtId="49" fontId="26" fillId="5" borderId="16" xfId="0" applyNumberFormat="1" applyFont="1" applyFill="1" applyBorder="1" applyAlignment="1">
      <alignment vertical="center"/>
    </xf>
    <xf numFmtId="0" fontId="25" fillId="0" borderId="15" xfId="0" applyFont="1" applyFill="1" applyBorder="1" applyAlignment="1">
      <alignment horizontal="center" vertical="center"/>
    </xf>
    <xf numFmtId="0" fontId="26" fillId="0" borderId="11" xfId="0" applyFont="1" applyFill="1" applyBorder="1" applyAlignment="1">
      <alignment vertical="center"/>
    </xf>
    <xf numFmtId="0" fontId="26" fillId="0" borderId="11" xfId="0" applyFont="1" applyFill="1" applyBorder="1" applyAlignment="1">
      <alignment vertical="center" wrapText="1"/>
    </xf>
    <xf numFmtId="49" fontId="26" fillId="0" borderId="11" xfId="0" applyNumberFormat="1" applyFont="1" applyFill="1" applyBorder="1" applyAlignment="1">
      <alignment vertical="center"/>
    </xf>
    <xf numFmtId="49" fontId="26" fillId="0" borderId="16" xfId="0" applyNumberFormat="1" applyFont="1" applyFill="1" applyBorder="1" applyAlignment="1">
      <alignment vertical="center"/>
    </xf>
    <xf numFmtId="0" fontId="25" fillId="5" borderId="17" xfId="0" applyFont="1" applyFill="1" applyBorder="1" applyAlignment="1">
      <alignment horizontal="center" vertical="center"/>
    </xf>
    <xf numFmtId="0" fontId="26" fillId="5" borderId="18" xfId="0" applyFont="1" applyFill="1" applyBorder="1" applyAlignment="1">
      <alignment vertical="center"/>
    </xf>
    <xf numFmtId="0" fontId="26" fillId="5" borderId="18" xfId="0" applyFont="1" applyFill="1" applyBorder="1" applyAlignment="1">
      <alignment vertical="center" wrapText="1"/>
    </xf>
    <xf numFmtId="49" fontId="26" fillId="5" borderId="18" xfId="0" applyNumberFormat="1" applyFont="1" applyFill="1" applyBorder="1" applyAlignment="1">
      <alignment vertical="center"/>
    </xf>
    <xf numFmtId="49" fontId="26" fillId="5" borderId="19" xfId="0" applyNumberFormat="1" applyFont="1" applyFill="1" applyBorder="1" applyAlignment="1">
      <alignment vertical="center"/>
    </xf>
    <xf numFmtId="0" fontId="20" fillId="0" borderId="0" xfId="0" applyFont="1"/>
    <xf numFmtId="0" fontId="27" fillId="0" borderId="0" xfId="0" applyFont="1" applyAlignment="1"/>
    <xf numFmtId="0" fontId="27" fillId="0" borderId="0" xfId="0" applyFont="1" applyBorder="1" applyAlignment="1">
      <alignment vertical="center"/>
    </xf>
    <xf numFmtId="49" fontId="27" fillId="0" borderId="0" xfId="0" applyNumberFormat="1" applyFont="1" applyBorder="1" applyAlignment="1">
      <alignment vertical="center"/>
    </xf>
    <xf numFmtId="0" fontId="28" fillId="0" borderId="0" xfId="0" applyFont="1" applyFill="1" applyBorder="1" applyAlignment="1">
      <alignment horizontal="left" vertical="top"/>
    </xf>
    <xf numFmtId="49" fontId="26" fillId="0" borderId="21" xfId="0" applyNumberFormat="1" applyFont="1" applyFill="1" applyBorder="1" applyAlignment="1">
      <alignment vertical="center"/>
    </xf>
    <xf numFmtId="49" fontId="26" fillId="0" borderId="22" xfId="0" applyNumberFormat="1" applyFont="1" applyFill="1" applyBorder="1" applyAlignment="1">
      <alignment vertical="center"/>
    </xf>
    <xf numFmtId="0" fontId="25" fillId="0" borderId="17" xfId="0" applyFont="1" applyFill="1" applyBorder="1" applyAlignment="1">
      <alignment horizontal="center" vertical="center"/>
    </xf>
    <xf numFmtId="0" fontId="26" fillId="0" borderId="18" xfId="0" applyFont="1" applyFill="1" applyBorder="1" applyAlignment="1">
      <alignment vertical="center"/>
    </xf>
    <xf numFmtId="0" fontId="26" fillId="0" borderId="18" xfId="0" applyFont="1" applyFill="1" applyBorder="1" applyAlignment="1">
      <alignment vertical="center" wrapText="1"/>
    </xf>
    <xf numFmtId="49" fontId="26" fillId="0" borderId="18" xfId="0" applyNumberFormat="1" applyFont="1" applyFill="1" applyBorder="1" applyAlignment="1">
      <alignment vertical="center"/>
    </xf>
    <xf numFmtId="49" fontId="26" fillId="0" borderId="19" xfId="0" applyNumberFormat="1" applyFont="1" applyFill="1" applyBorder="1" applyAlignment="1">
      <alignment vertical="center"/>
    </xf>
    <xf numFmtId="7" fontId="0" fillId="0" borderId="0" xfId="0" applyNumberFormat="1" applyFill="1" applyBorder="1" applyAlignment="1">
      <alignment horizontal="left" vertical="top"/>
    </xf>
    <xf numFmtId="49" fontId="1" fillId="0" borderId="0" xfId="0" applyNumberFormat="1" applyFont="1" applyFill="1" applyBorder="1" applyAlignment="1">
      <alignment horizontal="left" vertical="top"/>
    </xf>
    <xf numFmtId="14" fontId="18"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top"/>
    </xf>
    <xf numFmtId="49" fontId="15" fillId="0" borderId="0" xfId="0" applyNumberFormat="1" applyFont="1" applyFill="1" applyBorder="1" applyAlignment="1">
      <alignment horizontal="right"/>
    </xf>
    <xf numFmtId="164" fontId="15" fillId="0" borderId="0" xfId="2" applyFont="1" applyFill="1" applyBorder="1" applyAlignment="1"/>
    <xf numFmtId="49" fontId="14" fillId="0" borderId="0" xfId="0" applyNumberFormat="1" applyFont="1" applyFill="1" applyBorder="1" applyAlignment="1"/>
    <xf numFmtId="165" fontId="14" fillId="0" borderId="0" xfId="0" applyNumberFormat="1" applyFont="1" applyFill="1" applyBorder="1" applyAlignment="1"/>
    <xf numFmtId="9" fontId="14" fillId="0" borderId="0" xfId="0" applyNumberFormat="1" applyFont="1" applyFill="1" applyBorder="1" applyAlignment="1"/>
    <xf numFmtId="0" fontId="9" fillId="0" borderId="1" xfId="0" applyFont="1" applyFill="1" applyBorder="1" applyAlignment="1">
      <alignment horizontal="center" vertical="center" wrapText="1"/>
    </xf>
    <xf numFmtId="0" fontId="10" fillId="0" borderId="0" xfId="0" applyFont="1" applyFill="1" applyBorder="1" applyAlignment="1">
      <alignment horizontal="justify" vertical="justify" wrapText="1"/>
    </xf>
    <xf numFmtId="0" fontId="11" fillId="0" borderId="0" xfId="0" applyFont="1" applyFill="1" applyAlignment="1">
      <alignment horizontal="center"/>
    </xf>
    <xf numFmtId="0" fontId="14" fillId="0" borderId="0" xfId="0" applyFont="1" applyFill="1" applyAlignment="1"/>
    <xf numFmtId="0" fontId="15" fillId="0" borderId="0" xfId="0" applyFont="1" applyFill="1" applyAlignment="1"/>
    <xf numFmtId="0" fontId="14" fillId="0" borderId="0" xfId="0" applyFont="1" applyFill="1"/>
    <xf numFmtId="49" fontId="16" fillId="0" borderId="0" xfId="0" applyNumberFormat="1" applyFont="1" applyFill="1" applyBorder="1" applyAlignment="1">
      <alignment vertical="top" wrapText="1"/>
    </xf>
    <xf numFmtId="0" fontId="14" fillId="0" borderId="0" xfId="0" applyFont="1" applyFill="1" applyAlignment="1">
      <alignment horizontal="justify" vertical="justify" wrapText="1"/>
    </xf>
    <xf numFmtId="49" fontId="10" fillId="0" borderId="0" xfId="0" applyNumberFormat="1" applyFont="1" applyFill="1" applyBorder="1" applyAlignment="1">
      <alignment vertical="top"/>
    </xf>
    <xf numFmtId="0" fontId="10" fillId="0" borderId="0" xfId="0" applyFont="1" applyFill="1" applyBorder="1" applyAlignment="1">
      <alignment vertical="justify" wrapText="1"/>
    </xf>
    <xf numFmtId="0" fontId="8" fillId="0" borderId="0" xfId="0" applyFont="1" applyFill="1" applyBorder="1" applyAlignment="1">
      <alignment horizontal="justify" vertical="justify" wrapText="1"/>
    </xf>
    <xf numFmtId="49" fontId="13" fillId="0" borderId="0" xfId="0" applyNumberFormat="1" applyFont="1" applyFill="1" applyBorder="1" applyAlignment="1">
      <alignment vertical="top"/>
    </xf>
    <xf numFmtId="0" fontId="15" fillId="0" borderId="0" xfId="0" applyFont="1" applyFill="1" applyAlignment="1">
      <alignment vertical="center"/>
    </xf>
    <xf numFmtId="0" fontId="15" fillId="0" borderId="0" xfId="0" applyFont="1" applyFill="1"/>
    <xf numFmtId="49" fontId="16" fillId="0" borderId="0" xfId="0" applyNumberFormat="1" applyFont="1" applyFill="1" applyBorder="1" applyAlignment="1">
      <alignment horizontal="justify" vertical="justify"/>
    </xf>
    <xf numFmtId="0" fontId="8" fillId="0" borderId="0" xfId="0" applyFont="1" applyFill="1" applyBorder="1" applyAlignment="1">
      <alignment horizontal="justify" vertical="justify"/>
    </xf>
    <xf numFmtId="0" fontId="14" fillId="0" borderId="0" xfId="0" applyFont="1" applyFill="1" applyAlignment="1">
      <alignment vertical="center"/>
    </xf>
    <xf numFmtId="0" fontId="12" fillId="0" borderId="0" xfId="0" applyFont="1" applyFill="1" applyBorder="1" applyAlignment="1">
      <alignment horizontal="left" vertical="top"/>
    </xf>
    <xf numFmtId="0" fontId="10" fillId="0" borderId="0" xfId="0" applyFont="1" applyFill="1" applyBorder="1" applyAlignment="1">
      <alignment horizontal="left" vertical="justify" wrapText="1"/>
    </xf>
    <xf numFmtId="0" fontId="8" fillId="0" borderId="0" xfId="0" applyFont="1" applyFill="1" applyBorder="1" applyAlignment="1">
      <alignment horizontal="left" vertical="top" wrapText="1"/>
    </xf>
    <xf numFmtId="49" fontId="10" fillId="0" borderId="0" xfId="0" applyNumberFormat="1" applyFont="1" applyFill="1" applyBorder="1" applyAlignment="1">
      <alignment horizontal="left" vertical="top"/>
    </xf>
    <xf numFmtId="0" fontId="12" fillId="0" borderId="1" xfId="0" applyFont="1" applyFill="1" applyBorder="1" applyAlignment="1">
      <alignment horizontal="center" vertical="center" wrapText="1"/>
    </xf>
    <xf numFmtId="9" fontId="15" fillId="0" borderId="0" xfId="0" applyNumberFormat="1" applyFont="1" applyFill="1" applyBorder="1" applyAlignment="1"/>
    <xf numFmtId="0" fontId="8" fillId="0" borderId="0" xfId="0" applyFont="1" applyFill="1" applyBorder="1" applyAlignment="1">
      <alignment horizontal="justify" vertical="top"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left" vertical="top"/>
    </xf>
    <xf numFmtId="0" fontId="1" fillId="0" borderId="0" xfId="0" applyFont="1" applyFill="1" applyBorder="1" applyAlignment="1">
      <alignment horizontal="justify" vertical="top" wrapText="1"/>
    </xf>
    <xf numFmtId="0" fontId="1" fillId="0" borderId="0" xfId="0" applyFont="1" applyFill="1" applyBorder="1" applyAlignment="1">
      <alignment vertical="justify"/>
    </xf>
    <xf numFmtId="0" fontId="15" fillId="7" borderId="2" xfId="0" applyFont="1" applyFill="1" applyBorder="1" applyAlignment="1">
      <alignment horizontal="center"/>
    </xf>
    <xf numFmtId="49" fontId="14" fillId="0" borderId="1" xfId="0" applyNumberFormat="1" applyFont="1" applyFill="1" applyBorder="1" applyAlignment="1"/>
    <xf numFmtId="49" fontId="15" fillId="0" borderId="1" xfId="0" applyNumberFormat="1" applyFont="1" applyFill="1" applyBorder="1" applyAlignment="1">
      <alignment horizontal="right"/>
    </xf>
    <xf numFmtId="49" fontId="15" fillId="0" borderId="2" xfId="0" applyNumberFormat="1" applyFont="1" applyFill="1" applyBorder="1" applyAlignment="1">
      <alignment horizontal="right"/>
    </xf>
    <xf numFmtId="0" fontId="8" fillId="0" borderId="0" xfId="0" applyFont="1" applyFill="1" applyBorder="1" applyAlignment="1">
      <alignment horizontal="center" vertical="justify"/>
    </xf>
    <xf numFmtId="49" fontId="15" fillId="0" borderId="2" xfId="0" applyNumberFormat="1" applyFont="1" applyFill="1" applyBorder="1" applyAlignment="1">
      <alignment horizontal="right" wrapText="1"/>
    </xf>
    <xf numFmtId="0" fontId="15" fillId="7" borderId="2" xfId="0" applyFont="1" applyFill="1" applyBorder="1" applyAlignment="1"/>
    <xf numFmtId="49" fontId="15" fillId="0" borderId="2" xfId="0" applyNumberFormat="1" applyFont="1" applyFill="1" applyBorder="1" applyAlignment="1"/>
    <xf numFmtId="49" fontId="14" fillId="0" borderId="2" xfId="0" applyNumberFormat="1" applyFont="1" applyFill="1" applyBorder="1" applyAlignment="1">
      <alignment horizontal="center" wrapText="1"/>
    </xf>
    <xf numFmtId="49" fontId="14" fillId="0" borderId="1" xfId="0" applyNumberFormat="1" applyFont="1" applyFill="1" applyBorder="1" applyAlignment="1">
      <alignment horizontal="center"/>
    </xf>
    <xf numFmtId="0" fontId="1" fillId="0" borderId="0" xfId="0" applyFont="1" applyFill="1" applyBorder="1" applyAlignment="1">
      <alignment horizontal="left" vertical="justify" wrapText="1"/>
    </xf>
    <xf numFmtId="0" fontId="14" fillId="0" borderId="0" xfId="0" applyFont="1" applyFill="1" applyAlignment="1">
      <alignment horizontal="justify" vertical="justify" wrapText="1"/>
    </xf>
    <xf numFmtId="0" fontId="8" fillId="0" borderId="0" xfId="0" applyFont="1" applyFill="1" applyBorder="1" applyAlignment="1">
      <alignment horizontal="left" vertical="top"/>
    </xf>
    <xf numFmtId="0" fontId="9" fillId="0" borderId="1" xfId="0" applyFont="1" applyFill="1" applyBorder="1" applyAlignment="1">
      <alignment horizontal="center" vertical="center" wrapText="1"/>
    </xf>
    <xf numFmtId="0" fontId="10" fillId="0" borderId="0" xfId="0" applyFont="1" applyFill="1" applyBorder="1" applyAlignment="1">
      <alignment horizontal="left" vertical="justify"/>
    </xf>
    <xf numFmtId="0" fontId="8" fillId="0" borderId="0" xfId="0" applyFont="1" applyFill="1" applyBorder="1" applyAlignment="1">
      <alignment horizontal="left" vertical="top"/>
    </xf>
    <xf numFmtId="0" fontId="6" fillId="0" borderId="0" xfId="0" applyFont="1" applyFill="1" applyBorder="1" applyAlignment="1">
      <alignment horizontal="justify" vertical="top" wrapText="1"/>
    </xf>
    <xf numFmtId="7" fontId="31" fillId="6" borderId="0" xfId="0" applyNumberFormat="1" applyFont="1" applyFill="1" applyBorder="1" applyAlignment="1">
      <alignment horizontal="right" vertical="top" wrapText="1"/>
    </xf>
    <xf numFmtId="7" fontId="32" fillId="6" borderId="0" xfId="0" applyNumberFormat="1" applyFont="1" applyFill="1" applyBorder="1" applyAlignment="1">
      <alignment horizontal="right" vertical="top" wrapText="1"/>
    </xf>
    <xf numFmtId="43" fontId="8" fillId="0" borderId="0" xfId="0" applyNumberFormat="1" applyFont="1" applyFill="1" applyBorder="1" applyAlignment="1">
      <alignment horizontal="left" vertical="top"/>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7" fontId="33" fillId="0" borderId="0" xfId="0" applyNumberFormat="1" applyFont="1" applyFill="1" applyBorder="1" applyAlignment="1" applyProtection="1">
      <alignment horizontal="right" vertical="top" wrapText="1"/>
    </xf>
    <xf numFmtId="7" fontId="32" fillId="6" borderId="0" xfId="0" applyNumberFormat="1" applyFont="1" applyFill="1" applyBorder="1" applyAlignment="1">
      <alignment horizontal="right" vertical="top" wrapText="1"/>
    </xf>
    <xf numFmtId="0" fontId="5" fillId="0" borderId="0" xfId="0" applyFont="1" applyFill="1" applyBorder="1" applyAlignment="1">
      <alignment horizontal="justify" vertical="center" wrapText="1"/>
    </xf>
    <xf numFmtId="43" fontId="1" fillId="0" borderId="0" xfId="3" applyFont="1" applyFill="1" applyBorder="1" applyAlignment="1">
      <alignment horizontal="center" vertical="top" wrapText="1"/>
    </xf>
    <xf numFmtId="164" fontId="15" fillId="0" borderId="0" xfId="2" applyFont="1" applyFill="1" applyBorder="1" applyAlignment="1">
      <alignment horizontal="right"/>
    </xf>
    <xf numFmtId="0" fontId="10" fillId="0" borderId="0" xfId="0" applyFont="1" applyFill="1" applyBorder="1" applyAlignment="1">
      <alignment horizontal="left" vertical="justify"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left" vertical="top"/>
    </xf>
    <xf numFmtId="0" fontId="8" fillId="0" borderId="0" xfId="0" applyFont="1" applyFill="1" applyBorder="1" applyAlignment="1">
      <alignment horizontal="justify" vertical="justify" wrapText="1"/>
    </xf>
    <xf numFmtId="0" fontId="10" fillId="0" borderId="0" xfId="0" applyFont="1" applyFill="1" applyBorder="1" applyAlignment="1">
      <alignment horizontal="justify" vertical="justify"/>
    </xf>
    <xf numFmtId="0" fontId="8" fillId="0" borderId="0" xfId="0" applyFont="1" applyFill="1" applyBorder="1" applyAlignment="1">
      <alignment horizontal="justify" vertical="justify"/>
    </xf>
    <xf numFmtId="0" fontId="10" fillId="0" borderId="0" xfId="0" applyFont="1" applyFill="1" applyBorder="1" applyAlignment="1">
      <alignment horizontal="justify" vertical="justify" wrapText="1"/>
    </xf>
    <xf numFmtId="49" fontId="14" fillId="0" borderId="0" xfId="0" applyNumberFormat="1" applyFont="1" applyFill="1" applyBorder="1" applyAlignment="1">
      <alignment horizontal="center" wrapText="1"/>
    </xf>
    <xf numFmtId="49" fontId="14" fillId="0" borderId="0" xfId="0" applyNumberFormat="1" applyFont="1" applyFill="1" applyBorder="1" applyAlignment="1">
      <alignment horizontal="left" wrapText="1"/>
    </xf>
    <xf numFmtId="0" fontId="15" fillId="7" borderId="2" xfId="0" applyFont="1" applyFill="1" applyBorder="1" applyAlignment="1">
      <alignment horizontal="center"/>
    </xf>
    <xf numFmtId="49" fontId="15" fillId="0" borderId="1" xfId="0" applyNumberFormat="1" applyFont="1" applyFill="1" applyBorder="1" applyAlignment="1">
      <alignment horizontal="right"/>
    </xf>
    <xf numFmtId="49"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2" xfId="0" applyNumberFormat="1" applyFont="1" applyFill="1" applyBorder="1" applyAlignment="1">
      <alignment horizontal="right" wrapText="1"/>
    </xf>
    <xf numFmtId="0" fontId="8" fillId="0" borderId="0" xfId="0" applyFont="1" applyFill="1" applyBorder="1" applyAlignment="1">
      <alignment horizontal="justify" vertical="top" wrapText="1"/>
    </xf>
    <xf numFmtId="0" fontId="1" fillId="0" borderId="0" xfId="0" applyFont="1" applyFill="1" applyBorder="1" applyAlignment="1">
      <alignment horizontal="left" vertical="top" wrapText="1"/>
    </xf>
    <xf numFmtId="0" fontId="8" fillId="0" borderId="0" xfId="0" applyFont="1" applyFill="1" applyBorder="1" applyAlignment="1">
      <alignment horizontal="justify" vertical="justify"/>
    </xf>
    <xf numFmtId="0" fontId="10" fillId="0" borderId="0" xfId="0" applyFont="1" applyFill="1" applyBorder="1" applyAlignment="1">
      <alignment horizontal="justify" vertical="justify" wrapText="1"/>
    </xf>
    <xf numFmtId="0" fontId="8"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10" fillId="0" borderId="0" xfId="0" applyFont="1" applyFill="1" applyBorder="1" applyAlignment="1">
      <alignment horizontal="left" vertical="justify"/>
    </xf>
    <xf numFmtId="0" fontId="10" fillId="0" borderId="0" xfId="0" applyFont="1" applyFill="1" applyBorder="1" applyAlignment="1">
      <alignment horizontal="justify" vertical="justify"/>
    </xf>
    <xf numFmtId="0" fontId="14" fillId="0" borderId="0" xfId="0" applyFont="1" applyFill="1" applyAlignment="1">
      <alignment horizontal="justify" vertical="justify" wrapText="1"/>
    </xf>
    <xf numFmtId="0" fontId="10" fillId="0" borderId="0" xfId="0" applyFont="1" applyFill="1" applyBorder="1" applyAlignment="1">
      <alignment horizontal="left" vertical="justify" wrapText="1"/>
    </xf>
    <xf numFmtId="0" fontId="6" fillId="0" borderId="0" xfId="0" applyFont="1" applyFill="1" applyBorder="1" applyAlignment="1">
      <alignment horizontal="justify"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1" fillId="0" borderId="0" xfId="0" applyFont="1" applyFill="1" applyBorder="1" applyAlignment="1">
      <alignment horizontal="left" vertical="justify" wrapText="1"/>
    </xf>
    <xf numFmtId="0" fontId="5" fillId="0" borderId="0" xfId="0" applyFont="1" applyFill="1" applyBorder="1" applyAlignment="1">
      <alignment horizontal="justify"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justify" vertical="center" wrapText="1"/>
    </xf>
    <xf numFmtId="14" fontId="9" fillId="0" borderId="0" xfId="0" applyNumberFormat="1" applyFont="1" applyFill="1" applyBorder="1" applyAlignment="1">
      <alignment horizontal="center" vertical="center" wrapText="1"/>
    </xf>
    <xf numFmtId="0" fontId="8" fillId="0" borderId="0" xfId="0" applyFont="1" applyFill="1" applyBorder="1" applyAlignment="1">
      <alignment horizontal="left" vertical="top"/>
    </xf>
    <xf numFmtId="43" fontId="5" fillId="0" borderId="0" xfId="0" applyNumberFormat="1" applyFont="1" applyFill="1" applyBorder="1" applyAlignment="1">
      <alignment horizontal="center" vertical="top"/>
    </xf>
    <xf numFmtId="0" fontId="14" fillId="0" borderId="0" xfId="0" applyFont="1" applyFill="1" applyAlignment="1">
      <alignment horizontal="justify" vertical="top" wrapText="1"/>
    </xf>
    <xf numFmtId="0" fontId="8" fillId="0" borderId="0" xfId="0" applyFont="1" applyFill="1" applyBorder="1" applyAlignment="1">
      <alignment horizontal="left" vertical="top"/>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xf>
    <xf numFmtId="43" fontId="5" fillId="0" borderId="0" xfId="3" applyFont="1" applyFill="1" applyBorder="1" applyAlignment="1">
      <alignment horizontal="center" vertical="top" wrapText="1"/>
    </xf>
    <xf numFmtId="43" fontId="9" fillId="0" borderId="0" xfId="3" applyFont="1" applyFill="1" applyBorder="1" applyAlignment="1">
      <alignment horizontal="left" vertical="top"/>
    </xf>
    <xf numFmtId="7" fontId="32" fillId="6" borderId="0" xfId="0" applyNumberFormat="1" applyFont="1" applyFill="1" applyBorder="1" applyAlignment="1">
      <alignment horizontal="right" vertical="top" wrapText="1"/>
    </xf>
    <xf numFmtId="7" fontId="34" fillId="6" borderId="0" xfId="0" applyNumberFormat="1" applyFont="1" applyFill="1" applyBorder="1" applyAlignment="1">
      <alignment horizontal="right" vertical="top" wrapText="1"/>
    </xf>
    <xf numFmtId="7" fontId="35" fillId="6" borderId="0" xfId="0" applyNumberFormat="1" applyFont="1" applyFill="1" applyBorder="1" applyAlignment="1">
      <alignment horizontal="right" vertical="top" wrapText="1"/>
    </xf>
    <xf numFmtId="43" fontId="1" fillId="0" borderId="0" xfId="3" applyFont="1" applyFill="1" applyBorder="1" applyAlignment="1">
      <alignment vertical="top" wrapText="1"/>
    </xf>
    <xf numFmtId="0" fontId="34" fillId="6" borderId="0" xfId="0" applyFont="1" applyFill="1" applyBorder="1" applyAlignment="1">
      <alignment horizontal="left" vertical="top" wrapText="1"/>
    </xf>
    <xf numFmtId="8" fontId="5" fillId="0" borderId="0" xfId="0" applyNumberFormat="1" applyFont="1" applyFill="1" applyBorder="1" applyAlignment="1">
      <alignment horizontal="left" vertical="top"/>
    </xf>
    <xf numFmtId="4" fontId="1" fillId="0" borderId="0" xfId="0" applyNumberFormat="1" applyFont="1" applyFill="1" applyBorder="1" applyAlignment="1">
      <alignment vertical="top" wrapText="1"/>
    </xf>
    <xf numFmtId="7" fontId="36" fillId="0" borderId="0" xfId="0" applyNumberFormat="1" applyFont="1" applyFill="1" applyBorder="1" applyAlignment="1" applyProtection="1">
      <alignment horizontal="right" vertical="top" wrapText="1"/>
    </xf>
    <xf numFmtId="0" fontId="0" fillId="0" borderId="0" xfId="0"/>
    <xf numFmtId="0" fontId="10" fillId="0" borderId="0" xfId="0" applyFont="1" applyFill="1" applyBorder="1" applyAlignment="1">
      <alignment horizontal="justify" vertical="justify" wrapText="1"/>
    </xf>
    <xf numFmtId="0" fontId="8" fillId="0" borderId="0" xfId="0" applyFont="1" applyFill="1" applyBorder="1" applyAlignment="1">
      <alignment horizontal="left" vertical="top"/>
    </xf>
    <xf numFmtId="7" fontId="32" fillId="0" borderId="0" xfId="0" applyNumberFormat="1" applyFont="1" applyFill="1" applyBorder="1" applyAlignment="1">
      <alignment horizontal="right" vertical="top" wrapText="1"/>
    </xf>
    <xf numFmtId="0" fontId="6" fillId="0" borderId="0" xfId="0" applyFont="1" applyFill="1" applyBorder="1" applyAlignment="1">
      <alignment horizontal="justify" vertical="top" wrapText="1"/>
    </xf>
    <xf numFmtId="0" fontId="10" fillId="0" borderId="0" xfId="0" applyFont="1" applyFill="1" applyBorder="1" applyAlignment="1">
      <alignment horizontal="left" vertical="top" wrapText="1"/>
    </xf>
    <xf numFmtId="0" fontId="1" fillId="0" borderId="0" xfId="0" applyFont="1" applyFill="1" applyBorder="1" applyAlignment="1">
      <alignment horizontal="left" vertical="justify" wrapText="1"/>
    </xf>
    <xf numFmtId="0" fontId="10" fillId="0" borderId="0" xfId="0" applyFont="1" applyFill="1" applyBorder="1" applyAlignment="1">
      <alignment horizontal="justify" vertical="justify" wrapText="1"/>
    </xf>
    <xf numFmtId="0" fontId="8" fillId="0" borderId="0" xfId="0" applyFont="1" applyFill="1" applyBorder="1" applyAlignment="1">
      <alignment horizontal="left" vertical="top"/>
    </xf>
    <xf numFmtId="0" fontId="8" fillId="0" borderId="0" xfId="0" applyFont="1" applyFill="1" applyBorder="1" applyAlignment="1">
      <alignment horizontal="justify" vertical="top"/>
    </xf>
    <xf numFmtId="0" fontId="8" fillId="0" borderId="0" xfId="0" applyFont="1" applyFill="1" applyBorder="1" applyAlignment="1">
      <alignment horizontal="justify" vertical="top" wrapText="1"/>
    </xf>
    <xf numFmtId="0" fontId="8" fillId="0" borderId="0" xfId="0" applyFont="1" applyFill="1" applyBorder="1" applyAlignment="1">
      <alignment horizontal="justify" vertical="justify" wrapText="1"/>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0" borderId="0" xfId="0" applyFont="1" applyFill="1" applyBorder="1" applyAlignment="1">
      <alignment horizontal="justify" vertical="justify"/>
    </xf>
    <xf numFmtId="0" fontId="8" fillId="0" borderId="0" xfId="0" applyFont="1" applyFill="1" applyBorder="1" applyAlignment="1">
      <alignment horizontal="left" vertical="justify"/>
    </xf>
    <xf numFmtId="43" fontId="0" fillId="0" borderId="0" xfId="3" applyFont="1" applyFill="1" applyBorder="1" applyAlignment="1">
      <alignment horizontal="left" vertical="top"/>
    </xf>
    <xf numFmtId="0" fontId="38" fillId="0" borderId="0" xfId="0" applyNumberFormat="1" applyFont="1" applyFill="1" applyBorder="1" applyAlignment="1" applyProtection="1">
      <alignment horizontal="center" vertical="top" wrapText="1"/>
    </xf>
    <xf numFmtId="7" fontId="40" fillId="0" borderId="0" xfId="0" applyNumberFormat="1" applyFont="1" applyFill="1" applyBorder="1" applyAlignment="1" applyProtection="1">
      <alignment horizontal="right" vertical="top" wrapText="1"/>
    </xf>
    <xf numFmtId="0" fontId="37" fillId="0" borderId="0" xfId="0" applyFont="1" applyBorder="1" applyAlignment="1">
      <alignment horizontal="center"/>
    </xf>
    <xf numFmtId="0" fontId="39" fillId="0" borderId="0" xfId="0" applyFont="1" applyBorder="1" applyAlignment="1">
      <alignment horizontal="center"/>
    </xf>
    <xf numFmtId="0" fontId="38" fillId="0" borderId="0" xfId="0" applyNumberFormat="1" applyFont="1" applyFill="1" applyBorder="1" applyAlignment="1" applyProtection="1">
      <alignment horizontal="left" vertical="top" wrapText="1"/>
    </xf>
    <xf numFmtId="7" fontId="38" fillId="0" borderId="0" xfId="0" applyNumberFormat="1" applyFont="1" applyFill="1" applyBorder="1" applyAlignment="1" applyProtection="1">
      <alignment horizontal="right" vertical="top" wrapText="1"/>
    </xf>
    <xf numFmtId="0" fontId="8" fillId="0" borderId="0" xfId="0" applyFont="1" applyFill="1" applyBorder="1" applyAlignment="1">
      <alignment horizontal="justify" vertical="justify" wrapText="1"/>
    </xf>
    <xf numFmtId="0" fontId="10" fillId="0" borderId="0" xfId="0" applyFont="1" applyFill="1" applyBorder="1" applyAlignment="1">
      <alignment horizontal="justify" vertical="justify" wrapText="1"/>
    </xf>
    <xf numFmtId="0" fontId="12" fillId="0" borderId="1" xfId="0" applyFont="1" applyFill="1" applyBorder="1" applyAlignment="1">
      <alignment horizontal="center" vertical="center" wrapText="1"/>
    </xf>
    <xf numFmtId="0" fontId="8" fillId="0" borderId="0" xfId="0" applyFont="1" applyFill="1" applyBorder="1" applyAlignment="1">
      <alignment horizontal="justify" vertical="top"/>
    </xf>
    <xf numFmtId="0" fontId="8" fillId="0" borderId="0" xfId="0" applyFont="1" applyFill="1" applyBorder="1" applyAlignment="1">
      <alignment horizontal="left" vertical="top"/>
    </xf>
    <xf numFmtId="0" fontId="5" fillId="0" borderId="0" xfId="0" applyFont="1" applyFill="1" applyBorder="1" applyAlignment="1">
      <alignment horizontal="justify" vertical="justify" wrapText="1"/>
    </xf>
    <xf numFmtId="0" fontId="6" fillId="0" borderId="0" xfId="0" applyFont="1" applyFill="1" applyBorder="1" applyAlignment="1">
      <alignment horizontal="justify" vertical="top" wrapText="1"/>
    </xf>
    <xf numFmtId="14" fontId="9" fillId="0" borderId="1" xfId="0" applyNumberFormat="1" applyFont="1" applyFill="1" applyBorder="1" applyAlignment="1">
      <alignment horizontal="center" vertical="center" wrapText="1"/>
    </xf>
    <xf numFmtId="0" fontId="10" fillId="0" borderId="0" xfId="0" applyFont="1" applyFill="1" applyBorder="1" applyAlignment="1">
      <alignment horizontal="left" vertical="justify"/>
    </xf>
    <xf numFmtId="0" fontId="8"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 fillId="0" borderId="0" xfId="0" applyFont="1" applyFill="1" applyBorder="1" applyAlignment="1">
      <alignment horizontal="left" vertical="justify" wrapText="1"/>
    </xf>
    <xf numFmtId="43" fontId="5" fillId="0" borderId="0" xfId="0" applyNumberFormat="1" applyFont="1" applyFill="1" applyBorder="1" applyAlignment="1">
      <alignment horizontal="center" vertical="top"/>
    </xf>
    <xf numFmtId="0" fontId="9" fillId="0" borderId="1" xfId="0" applyFont="1" applyFill="1" applyBorder="1" applyAlignment="1">
      <alignment horizontal="center" vertical="center" wrapText="1"/>
    </xf>
    <xf numFmtId="49" fontId="14" fillId="0" borderId="1"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0" fontId="15" fillId="7" borderId="1" xfId="0" applyFont="1" applyFill="1" applyBorder="1" applyAlignment="1">
      <alignment horizontal="center"/>
    </xf>
    <xf numFmtId="0" fontId="15" fillId="7" borderId="2" xfId="0" applyFont="1" applyFill="1" applyBorder="1" applyAlignment="1">
      <alignment horizontal="center"/>
    </xf>
    <xf numFmtId="0" fontId="15" fillId="7" borderId="4" xfId="0" applyFont="1" applyFill="1" applyBorder="1" applyAlignment="1">
      <alignment horizontal="center"/>
    </xf>
    <xf numFmtId="0" fontId="15" fillId="7" borderId="3" xfId="0" applyFont="1" applyFill="1" applyBorder="1" applyAlignment="1">
      <alignment horizontal="center"/>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0" fillId="0" borderId="0" xfId="0" applyFont="1" applyFill="1" applyBorder="1" applyAlignment="1">
      <alignment horizontal="justify" vertical="justify" wrapText="1"/>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49" fontId="15" fillId="0" borderId="3" xfId="0" applyNumberFormat="1" applyFont="1" applyFill="1" applyBorder="1" applyAlignment="1">
      <alignment horizontal="right" wrapText="1"/>
    </xf>
    <xf numFmtId="49" fontId="15" fillId="0" borderId="2" xfId="0" applyNumberFormat="1" applyFont="1" applyFill="1" applyBorder="1" applyAlignment="1">
      <alignment horizontal="left" wrapText="1"/>
    </xf>
    <xf numFmtId="49" fontId="15" fillId="0" borderId="4" xfId="0" applyNumberFormat="1" applyFont="1" applyFill="1" applyBorder="1" applyAlignment="1">
      <alignment horizontal="left" wrapText="1"/>
    </xf>
    <xf numFmtId="49" fontId="15" fillId="0" borderId="3" xfId="0" applyNumberFormat="1" applyFont="1" applyFill="1" applyBorder="1" applyAlignment="1">
      <alignment horizontal="left" wrapText="1"/>
    </xf>
    <xf numFmtId="165" fontId="14" fillId="0" borderId="2"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0" borderId="0" xfId="0" applyFont="1" applyFill="1" applyBorder="1" applyAlignment="1">
      <alignment horizontal="left" vertical="top"/>
    </xf>
    <xf numFmtId="0" fontId="9" fillId="0" borderId="1"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9" fillId="0" borderId="29" xfId="0" applyFont="1" applyFill="1" applyBorder="1" applyAlignment="1">
      <alignment horizontal="justify" vertical="center" wrapText="1"/>
    </xf>
    <xf numFmtId="0" fontId="9" fillId="0" borderId="30" xfId="0" applyFont="1" applyFill="1" applyBorder="1" applyAlignment="1">
      <alignment horizontal="justify" vertical="center" wrapText="1"/>
    </xf>
    <xf numFmtId="0" fontId="14" fillId="0" borderId="0" xfId="0" applyFont="1" applyFill="1" applyAlignment="1">
      <alignment horizontal="justify" vertical="top" wrapText="1"/>
    </xf>
    <xf numFmtId="0" fontId="10" fillId="0" borderId="0" xfId="0" applyFont="1" applyFill="1" applyBorder="1" applyAlignment="1">
      <alignment horizontal="left" vertical="justify" wrapText="1"/>
    </xf>
    <xf numFmtId="14" fontId="9" fillId="0" borderId="29" xfId="0" applyNumberFormat="1" applyFont="1" applyFill="1" applyBorder="1" applyAlignment="1">
      <alignment horizontal="center" vertical="center" wrapText="1"/>
    </xf>
    <xf numFmtId="14" fontId="9" fillId="0" borderId="30" xfId="0" applyNumberFormat="1" applyFont="1" applyFill="1" applyBorder="1" applyAlignment="1">
      <alignment horizontal="center" vertical="center" wrapText="1"/>
    </xf>
    <xf numFmtId="0" fontId="8" fillId="0" borderId="0" xfId="0" applyFont="1" applyFill="1" applyBorder="1" applyAlignment="1">
      <alignment horizontal="justify" vertical="top"/>
    </xf>
    <xf numFmtId="0" fontId="12" fillId="0" borderId="1" xfId="0" applyFont="1" applyFill="1" applyBorder="1" applyAlignment="1">
      <alignment horizontal="center" vertical="center"/>
    </xf>
    <xf numFmtId="0" fontId="9" fillId="0" borderId="1" xfId="0" applyFont="1" applyFill="1" applyBorder="1" applyAlignment="1">
      <alignment horizontal="justify" vertical="top" wrapText="1"/>
    </xf>
    <xf numFmtId="9" fontId="9" fillId="0" borderId="1" xfId="0" applyNumberFormat="1" applyFont="1" applyFill="1" applyBorder="1" applyAlignment="1">
      <alignment horizontal="center" vertical="center"/>
    </xf>
    <xf numFmtId="0" fontId="8" fillId="0" borderId="0" xfId="0" applyFont="1" applyFill="1" applyBorder="1" applyAlignment="1">
      <alignment horizontal="justify" vertical="top" wrapText="1"/>
    </xf>
    <xf numFmtId="0" fontId="9" fillId="0" borderId="3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0" fillId="0" borderId="0" xfId="0" applyFont="1" applyFill="1" applyBorder="1" applyAlignment="1">
      <alignment horizontal="justify" vertical="justify"/>
    </xf>
    <xf numFmtId="43" fontId="8" fillId="0" borderId="0" xfId="0" applyNumberFormat="1" applyFont="1" applyFill="1" applyBorder="1" applyAlignment="1">
      <alignment horizontal="center" vertical="top"/>
    </xf>
    <xf numFmtId="0" fontId="8" fillId="0" borderId="0" xfId="0" applyFont="1" applyFill="1" applyBorder="1" applyAlignment="1">
      <alignment horizontal="justify" vertical="justify" wrapText="1"/>
    </xf>
    <xf numFmtId="0" fontId="7" fillId="7" borderId="1" xfId="0" applyFont="1" applyFill="1" applyBorder="1" applyAlignment="1">
      <alignment horizontal="center" vertical="top" wrapText="1"/>
    </xf>
    <xf numFmtId="43" fontId="5" fillId="0" borderId="1" xfId="3" applyFont="1" applyFill="1" applyBorder="1" applyAlignment="1">
      <alignment horizontal="center" vertical="top" wrapText="1"/>
    </xf>
    <xf numFmtId="0" fontId="5" fillId="0" borderId="1" xfId="0" applyFont="1" applyFill="1" applyBorder="1" applyAlignment="1">
      <alignment horizontal="left" vertical="top" wrapText="1"/>
    </xf>
    <xf numFmtId="4" fontId="14" fillId="0" borderId="2"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5" fillId="0" borderId="0" xfId="0" applyFont="1" applyFill="1" applyBorder="1" applyAlignment="1">
      <alignment horizontal="left" vertical="top" wrapText="1"/>
    </xf>
    <xf numFmtId="49" fontId="14" fillId="0" borderId="2" xfId="0" applyNumberFormat="1" applyFont="1" applyFill="1" applyBorder="1" applyAlignment="1">
      <alignment horizontal="left" wrapText="1"/>
    </xf>
    <xf numFmtId="49" fontId="14" fillId="0" borderId="4" xfId="0" applyNumberFormat="1" applyFont="1" applyFill="1" applyBorder="1" applyAlignment="1">
      <alignment horizontal="left" wrapText="1"/>
    </xf>
    <xf numFmtId="49" fontId="14" fillId="0" borderId="3" xfId="0" applyNumberFormat="1" applyFont="1" applyFill="1" applyBorder="1" applyAlignment="1">
      <alignment horizontal="left" wrapText="1"/>
    </xf>
    <xf numFmtId="0" fontId="1" fillId="0" borderId="0" xfId="0" applyFont="1" applyFill="1" applyBorder="1" applyAlignment="1">
      <alignment horizontal="left" vertical="top" wrapText="1"/>
    </xf>
    <xf numFmtId="0" fontId="7" fillId="7" borderId="2" xfId="0" applyFont="1" applyFill="1" applyBorder="1" applyAlignment="1">
      <alignment horizontal="center" vertical="top"/>
    </xf>
    <xf numFmtId="0" fontId="7" fillId="7" borderId="4" xfId="0" applyFont="1" applyFill="1" applyBorder="1" applyAlignment="1">
      <alignment horizontal="center" vertical="top"/>
    </xf>
    <xf numFmtId="0" fontId="7" fillId="7" borderId="3" xfId="0" applyFont="1" applyFill="1" applyBorder="1" applyAlignment="1">
      <alignment horizontal="center" vertical="top"/>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5" fillId="0" borderId="0" xfId="0" applyFont="1" applyFill="1" applyBorder="1" applyAlignment="1">
      <alignment horizontal="center" vertical="top"/>
    </xf>
    <xf numFmtId="0" fontId="14" fillId="0" borderId="0" xfId="0" applyFont="1" applyFill="1" applyAlignment="1">
      <alignment horizontal="justify" vertical="justify" wrapText="1"/>
    </xf>
    <xf numFmtId="0" fontId="1" fillId="0" borderId="0" xfId="0" applyFont="1" applyFill="1" applyBorder="1" applyAlignment="1">
      <alignment horizontal="justify" vertical="justify" wrapText="1"/>
    </xf>
    <xf numFmtId="49" fontId="15" fillId="0" borderId="2" xfId="0" applyNumberFormat="1" applyFont="1" applyFill="1" applyBorder="1" applyAlignment="1">
      <alignment horizontal="right" vertical="center" wrapText="1"/>
    </xf>
    <xf numFmtId="49" fontId="15" fillId="0" borderId="4" xfId="0" applyNumberFormat="1" applyFont="1" applyFill="1" applyBorder="1" applyAlignment="1">
      <alignment horizontal="right" vertical="center" wrapText="1"/>
    </xf>
    <xf numFmtId="49" fontId="15" fillId="0" borderId="3" xfId="0" applyNumberFormat="1" applyFont="1" applyFill="1" applyBorder="1" applyAlignment="1">
      <alignment horizontal="right" vertical="center" wrapText="1"/>
    </xf>
    <xf numFmtId="0" fontId="8" fillId="0" borderId="0" xfId="0" applyFont="1" applyFill="1" applyBorder="1" applyAlignment="1">
      <alignment horizontal="justify" vertical="justify"/>
    </xf>
    <xf numFmtId="165" fontId="14" fillId="0" borderId="2" xfId="0" applyNumberFormat="1" applyFont="1" applyFill="1" applyBorder="1" applyAlignment="1">
      <alignment horizontal="right"/>
    </xf>
    <xf numFmtId="165" fontId="14" fillId="0" borderId="4" xfId="0" applyNumberFormat="1" applyFont="1" applyFill="1" applyBorder="1" applyAlignment="1">
      <alignment horizontal="right"/>
    </xf>
    <xf numFmtId="165" fontId="14" fillId="0" borderId="3" xfId="0" applyNumberFormat="1" applyFont="1" applyFill="1" applyBorder="1" applyAlignment="1">
      <alignment horizontal="right"/>
    </xf>
    <xf numFmtId="2" fontId="14" fillId="0" borderId="4" xfId="0" applyNumberFormat="1" applyFont="1" applyFill="1" applyBorder="1" applyAlignment="1">
      <alignment horizontal="right"/>
    </xf>
    <xf numFmtId="2" fontId="14" fillId="0" borderId="3" xfId="0" applyNumberFormat="1" applyFont="1" applyFill="1" applyBorder="1" applyAlignment="1">
      <alignment horizontal="right"/>
    </xf>
    <xf numFmtId="7" fontId="5" fillId="0" borderId="2" xfId="0" applyNumberFormat="1" applyFont="1" applyFill="1" applyBorder="1" applyAlignment="1">
      <alignment horizontal="right" vertical="top" wrapText="1"/>
    </xf>
    <xf numFmtId="7" fontId="5" fillId="0" borderId="4" xfId="0" applyNumberFormat="1" applyFont="1" applyFill="1" applyBorder="1" applyAlignment="1">
      <alignment horizontal="right" vertical="top" wrapText="1"/>
    </xf>
    <xf numFmtId="7" fontId="5" fillId="0" borderId="3" xfId="0" applyNumberFormat="1" applyFont="1" applyFill="1" applyBorder="1" applyAlignment="1">
      <alignment horizontal="right" vertical="top" wrapText="1"/>
    </xf>
    <xf numFmtId="49" fontId="14" fillId="0" borderId="1" xfId="0" applyNumberFormat="1" applyFont="1" applyFill="1" applyBorder="1" applyAlignment="1">
      <alignment horizontal="left" wrapText="1"/>
    </xf>
    <xf numFmtId="0" fontId="7" fillId="0" borderId="0" xfId="0" applyFont="1" applyFill="1" applyBorder="1" applyAlignment="1">
      <alignment horizontal="center" vertical="justify"/>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49" fontId="14" fillId="0" borderId="1" xfId="0" applyNumberFormat="1" applyFont="1" applyFill="1" applyBorder="1" applyAlignment="1">
      <alignment horizontal="center" wrapText="1"/>
    </xf>
    <xf numFmtId="9" fontId="14" fillId="0" borderId="1" xfId="0" applyNumberFormat="1" applyFont="1" applyFill="1" applyBorder="1" applyAlignment="1"/>
    <xf numFmtId="49" fontId="15" fillId="0" borderId="1" xfId="0" applyNumberFormat="1" applyFont="1" applyFill="1" applyBorder="1" applyAlignment="1">
      <alignment horizontal="right"/>
    </xf>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2" xfId="0" applyNumberFormat="1" applyFont="1" applyFill="1" applyBorder="1" applyAlignment="1"/>
    <xf numFmtId="9" fontId="15" fillId="0" borderId="4" xfId="0" applyNumberFormat="1" applyFont="1" applyFill="1" applyBorder="1" applyAlignment="1"/>
    <xf numFmtId="9" fontId="15" fillId="0" borderId="3" xfId="0" applyNumberFormat="1" applyFont="1" applyFill="1" applyBorder="1" applyAlignment="1"/>
    <xf numFmtId="9" fontId="15" fillId="7" borderId="2" xfId="0" applyNumberFormat="1" applyFont="1" applyFill="1" applyBorder="1" applyAlignment="1">
      <alignment horizontal="center"/>
    </xf>
    <xf numFmtId="9" fontId="15" fillId="7" borderId="4" xfId="0" applyNumberFormat="1" applyFont="1" applyFill="1" applyBorder="1" applyAlignment="1">
      <alignment horizontal="center"/>
    </xf>
    <xf numFmtId="9" fontId="15" fillId="7" borderId="3" xfId="0" applyNumberFormat="1" applyFont="1" applyFill="1" applyBorder="1" applyAlignment="1">
      <alignment horizontal="center"/>
    </xf>
    <xf numFmtId="0" fontId="14" fillId="0" borderId="0" xfId="0" applyFont="1" applyFill="1" applyAlignment="1">
      <alignment horizontal="left" vertical="top" wrapText="1"/>
    </xf>
    <xf numFmtId="0" fontId="19" fillId="0" borderId="0" xfId="0" applyFont="1" applyFill="1" applyBorder="1" applyAlignment="1">
      <alignment horizontal="center"/>
    </xf>
    <xf numFmtId="2" fontId="14" fillId="0" borderId="1" xfId="0" applyNumberFormat="1" applyFont="1" applyFill="1" applyBorder="1" applyAlignment="1"/>
    <xf numFmtId="0" fontId="2" fillId="0" borderId="0" xfId="0" applyFont="1" applyFill="1" applyBorder="1" applyAlignment="1">
      <alignment horizontal="center" vertical="top"/>
    </xf>
    <xf numFmtId="0" fontId="10" fillId="0" borderId="0" xfId="0" applyFont="1" applyFill="1" applyBorder="1" applyAlignment="1">
      <alignment horizontal="justify" vertical="center" wrapText="1"/>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43" fontId="1" fillId="0" borderId="5" xfId="3" applyFont="1" applyFill="1" applyBorder="1" applyAlignment="1">
      <alignment horizontal="center" vertical="center" wrapText="1"/>
    </xf>
    <xf numFmtId="43" fontId="1" fillId="0" borderId="6" xfId="3" applyFont="1" applyFill="1" applyBorder="1" applyAlignment="1">
      <alignment horizontal="center" vertical="center" wrapText="1"/>
    </xf>
    <xf numFmtId="43" fontId="1" fillId="0" borderId="7" xfId="3" applyFont="1" applyFill="1" applyBorder="1" applyAlignment="1">
      <alignment horizontal="center" vertical="center" wrapText="1"/>
    </xf>
    <xf numFmtId="43" fontId="1" fillId="0" borderId="8" xfId="3" applyFont="1" applyFill="1" applyBorder="1" applyAlignment="1">
      <alignment horizontal="center" vertical="center" wrapText="1"/>
    </xf>
    <xf numFmtId="43" fontId="1" fillId="0" borderId="9" xfId="3" applyFont="1" applyFill="1" applyBorder="1" applyAlignment="1">
      <alignment horizontal="center" vertical="center" wrapText="1"/>
    </xf>
    <xf numFmtId="43" fontId="1" fillId="0" borderId="10" xfId="3"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0" fontId="1" fillId="0" borderId="1" xfId="0" applyFont="1" applyFill="1" applyBorder="1" applyAlignment="1">
      <alignment horizontal="justify" vertical="justify" wrapText="1"/>
    </xf>
    <xf numFmtId="0" fontId="7" fillId="7" borderId="2" xfId="0" applyFont="1" applyFill="1" applyBorder="1" applyAlignment="1">
      <alignment horizontal="center" vertical="top" wrapText="1"/>
    </xf>
    <xf numFmtId="0" fontId="7" fillId="7" borderId="4" xfId="0" applyFont="1" applyFill="1" applyBorder="1" applyAlignment="1">
      <alignment horizontal="center" vertical="top" wrapText="1"/>
    </xf>
    <xf numFmtId="0" fontId="7" fillId="7" borderId="3" xfId="0" applyFont="1" applyFill="1" applyBorder="1" applyAlignment="1">
      <alignment horizontal="center" vertical="top" wrapText="1"/>
    </xf>
    <xf numFmtId="43" fontId="1" fillId="0" borderId="1" xfId="3" applyFont="1" applyFill="1" applyBorder="1" applyAlignment="1">
      <alignment horizontal="center" vertical="top" wrapText="1"/>
    </xf>
    <xf numFmtId="43" fontId="1" fillId="0" borderId="2" xfId="3" applyFont="1" applyFill="1" applyBorder="1" applyAlignment="1">
      <alignment horizontal="center" vertical="top" wrapText="1"/>
    </xf>
    <xf numFmtId="43" fontId="1" fillId="0" borderId="4" xfId="3" applyFont="1" applyFill="1" applyBorder="1" applyAlignment="1">
      <alignment horizontal="center" vertical="top" wrapText="1"/>
    </xf>
    <xf numFmtId="43" fontId="1" fillId="0" borderId="3" xfId="3" applyFont="1" applyFill="1" applyBorder="1" applyAlignment="1">
      <alignment horizontal="center" vertical="top" wrapText="1"/>
    </xf>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49" fontId="14" fillId="0" borderId="3" xfId="0" applyNumberFormat="1" applyFont="1" applyFill="1" applyBorder="1" applyAlignment="1">
      <alignment wrapText="1"/>
    </xf>
    <xf numFmtId="0" fontId="13" fillId="0" borderId="0" xfId="0" applyFont="1" applyFill="1" applyBorder="1" applyAlignment="1">
      <alignment horizontal="justify"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43" fontId="5" fillId="0" borderId="2" xfId="3" applyFont="1" applyFill="1" applyBorder="1" applyAlignment="1">
      <alignment horizontal="center" vertical="top" wrapText="1"/>
    </xf>
    <xf numFmtId="43" fontId="5" fillId="0" borderId="4" xfId="3" applyFont="1" applyFill="1" applyBorder="1" applyAlignment="1">
      <alignment horizontal="center" vertical="top" wrapText="1"/>
    </xf>
    <xf numFmtId="43" fontId="5" fillId="0" borderId="3" xfId="3" applyFont="1" applyFill="1" applyBorder="1" applyAlignment="1">
      <alignment horizontal="center" vertical="top" wrapText="1"/>
    </xf>
    <xf numFmtId="164" fontId="14" fillId="0" borderId="2" xfId="2" applyFont="1" applyFill="1" applyBorder="1" applyAlignment="1">
      <alignment horizontal="center"/>
    </xf>
    <xf numFmtId="164" fontId="14" fillId="0" borderId="4" xfId="2" applyFont="1" applyFill="1" applyBorder="1" applyAlignment="1">
      <alignment horizontal="center"/>
    </xf>
    <xf numFmtId="164" fontId="14" fillId="0" borderId="3" xfId="2" applyFont="1" applyFill="1" applyBorder="1" applyAlignment="1">
      <alignment horizontal="center"/>
    </xf>
    <xf numFmtId="0" fontId="8" fillId="0" borderId="0" xfId="0" applyFont="1" applyFill="1" applyBorder="1" applyAlignment="1">
      <alignment horizontal="left" vertical="justify"/>
    </xf>
    <xf numFmtId="43" fontId="2" fillId="0" borderId="2" xfId="3" applyFont="1" applyFill="1" applyBorder="1" applyAlignment="1">
      <alignment horizontal="center" vertical="top" wrapText="1"/>
    </xf>
    <xf numFmtId="43" fontId="2" fillId="0" borderId="4" xfId="3" applyFont="1" applyFill="1" applyBorder="1" applyAlignment="1">
      <alignment horizontal="center" vertical="top" wrapText="1"/>
    </xf>
    <xf numFmtId="43" fontId="2" fillId="0" borderId="3" xfId="3" applyFont="1" applyFill="1" applyBorder="1" applyAlignment="1">
      <alignment horizontal="center" vertical="top" wrapText="1"/>
    </xf>
    <xf numFmtId="43" fontId="2" fillId="0" borderId="1" xfId="3" applyFont="1" applyFill="1" applyBorder="1" applyAlignment="1">
      <alignment horizontal="center" vertical="top" wrapText="1"/>
    </xf>
    <xf numFmtId="0" fontId="24" fillId="2" borderId="12" xfId="0" applyFont="1" applyFill="1" applyBorder="1" applyAlignment="1">
      <alignment horizontal="left" vertical="center"/>
    </xf>
    <xf numFmtId="0" fontId="24" fillId="2" borderId="13" xfId="0" applyFont="1" applyFill="1" applyBorder="1" applyAlignment="1">
      <alignment horizontal="left" vertical="center"/>
    </xf>
    <xf numFmtId="0" fontId="24" fillId="2" borderId="14" xfId="0" applyFont="1" applyFill="1" applyBorder="1" applyAlignment="1">
      <alignment horizontal="left" vertical="center"/>
    </xf>
    <xf numFmtId="0" fontId="21" fillId="4" borderId="0" xfId="0" applyFont="1" applyFill="1" applyBorder="1" applyAlignment="1">
      <alignment horizontal="center" vertical="center"/>
    </xf>
    <xf numFmtId="0" fontId="25" fillId="5" borderId="20" xfId="0" applyFont="1" applyFill="1" applyBorder="1" applyAlignment="1">
      <alignment horizontal="center" vertical="center"/>
    </xf>
    <xf numFmtId="0" fontId="25" fillId="5" borderId="23" xfId="0" applyFont="1" applyFill="1" applyBorder="1" applyAlignment="1">
      <alignment horizontal="center" vertical="center"/>
    </xf>
    <xf numFmtId="0" fontId="26" fillId="5" borderId="21" xfId="0" applyFont="1" applyFill="1" applyBorder="1" applyAlignment="1">
      <alignment horizontal="left" vertical="center"/>
    </xf>
    <xf numFmtId="0" fontId="26" fillId="5" borderId="24" xfId="0" applyFont="1" applyFill="1" applyBorder="1" applyAlignment="1">
      <alignment horizontal="left" vertical="center"/>
    </xf>
    <xf numFmtId="0" fontId="25" fillId="5" borderId="25" xfId="0" applyFont="1" applyFill="1" applyBorder="1" applyAlignment="1">
      <alignment horizontal="center" vertical="center"/>
    </xf>
    <xf numFmtId="0" fontId="26" fillId="5" borderId="26" xfId="0" applyFont="1" applyFill="1" applyBorder="1" applyAlignment="1">
      <alignment horizontal="left" vertical="center"/>
    </xf>
    <xf numFmtId="0" fontId="25" fillId="0" borderId="20"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3" xfId="0" applyFont="1" applyFill="1" applyBorder="1" applyAlignment="1">
      <alignment horizontal="center" vertical="center"/>
    </xf>
    <xf numFmtId="0" fontId="25" fillId="5" borderId="27" xfId="0" applyFont="1" applyFill="1" applyBorder="1" applyAlignment="1">
      <alignment horizontal="center" vertical="center"/>
    </xf>
    <xf numFmtId="0" fontId="26" fillId="5" borderId="28" xfId="0" applyFont="1" applyFill="1" applyBorder="1" applyAlignment="1">
      <alignment horizontal="left" vertical="center"/>
    </xf>
    <xf numFmtId="0" fontId="26" fillId="0" borderId="21" xfId="0" applyFont="1" applyFill="1" applyBorder="1" applyAlignment="1">
      <alignment horizontal="left" vertical="center"/>
    </xf>
    <xf numFmtId="0" fontId="26" fillId="0" borderId="26" xfId="0" applyFont="1" applyFill="1" applyBorder="1" applyAlignment="1">
      <alignment horizontal="left" vertical="center"/>
    </xf>
    <xf numFmtId="0" fontId="26" fillId="0" borderId="24" xfId="0" applyFont="1" applyFill="1" applyBorder="1" applyAlignment="1">
      <alignment horizontal="left" vertical="center"/>
    </xf>
    <xf numFmtId="0" fontId="26" fillId="5" borderId="21"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26" fillId="5" borderId="24"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24" xfId="0" applyFont="1" applyFill="1" applyBorder="1" applyAlignment="1">
      <alignment horizontal="left" vertical="center" wrapText="1"/>
    </xf>
    <xf numFmtId="0" fontId="26" fillId="5" borderId="28" xfId="0" applyFont="1" applyFill="1" applyBorder="1" applyAlignment="1">
      <alignment horizontal="left" vertical="center" wrapText="1"/>
    </xf>
    <xf numFmtId="0" fontId="22" fillId="4" borderId="0" xfId="0" applyFont="1" applyFill="1" applyBorder="1" applyAlignment="1">
      <alignment horizontal="center" vertical="center"/>
    </xf>
    <xf numFmtId="0" fontId="28" fillId="0" borderId="0" xfId="0" applyFont="1" applyFill="1" applyBorder="1" applyAlignment="1">
      <alignment horizontal="left" vertical="top" wrapText="1"/>
    </xf>
    <xf numFmtId="7" fontId="5" fillId="6" borderId="1" xfId="0" applyNumberFormat="1" applyFont="1" applyFill="1" applyBorder="1" applyAlignment="1">
      <alignment horizontal="right" vertical="top" wrapText="1"/>
    </xf>
    <xf numFmtId="0" fontId="38" fillId="0" borderId="1" xfId="0" applyNumberFormat="1" applyFont="1" applyFill="1" applyBorder="1" applyAlignment="1" applyProtection="1">
      <alignment horizontal="center" vertical="top" wrapText="1"/>
    </xf>
    <xf numFmtId="7" fontId="38" fillId="0" borderId="1" xfId="0" applyNumberFormat="1" applyFont="1" applyFill="1" applyBorder="1" applyAlignment="1" applyProtection="1">
      <alignment horizontal="right" vertical="top" wrapText="1"/>
    </xf>
    <xf numFmtId="7" fontId="38" fillId="0" borderId="2" xfId="0" applyNumberFormat="1" applyFont="1" applyFill="1" applyBorder="1" applyAlignment="1" applyProtection="1">
      <alignment horizontal="right" vertical="top" wrapText="1"/>
    </xf>
    <xf numFmtId="7" fontId="38" fillId="0" borderId="3" xfId="0" applyNumberFormat="1" applyFont="1" applyFill="1" applyBorder="1" applyAlignment="1" applyProtection="1">
      <alignment horizontal="right" vertical="top" wrapText="1"/>
    </xf>
    <xf numFmtId="0" fontId="15" fillId="7" borderId="1" xfId="0" applyFont="1" applyFill="1" applyBorder="1" applyAlignment="1">
      <alignment horizontal="left"/>
    </xf>
    <xf numFmtId="49" fontId="14" fillId="0" borderId="1" xfId="0" applyNumberFormat="1" applyFont="1" applyFill="1" applyBorder="1" applyAlignment="1">
      <alignment horizontal="left"/>
    </xf>
    <xf numFmtId="0" fontId="38" fillId="0" borderId="1" xfId="0" applyNumberFormat="1" applyFont="1" applyFill="1" applyBorder="1" applyAlignment="1" applyProtection="1">
      <alignment horizontal="left" vertical="top" wrapText="1"/>
    </xf>
    <xf numFmtId="0" fontId="38" fillId="0" borderId="2" xfId="0" applyNumberFormat="1" applyFont="1" applyFill="1" applyBorder="1" applyAlignment="1" applyProtection="1">
      <alignment horizontal="left" vertical="top" wrapText="1"/>
    </xf>
    <xf numFmtId="0" fontId="38" fillId="0" borderId="4" xfId="0" applyNumberFormat="1" applyFont="1" applyFill="1" applyBorder="1" applyAlignment="1" applyProtection="1">
      <alignment horizontal="left" vertical="top" wrapText="1"/>
    </xf>
    <xf numFmtId="0" fontId="38" fillId="0" borderId="3" xfId="0" applyNumberFormat="1" applyFont="1" applyFill="1" applyBorder="1" applyAlignment="1" applyProtection="1">
      <alignment horizontal="left" vertical="top" wrapText="1"/>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0" fontId="38" fillId="0" borderId="29" xfId="0" applyNumberFormat="1" applyFont="1" applyFill="1" applyBorder="1" applyAlignment="1" applyProtection="1">
      <alignment horizontal="center" vertical="top" wrapText="1"/>
    </xf>
    <xf numFmtId="0" fontId="38" fillId="0" borderId="5" xfId="0" applyNumberFormat="1" applyFont="1" applyFill="1" applyBorder="1" applyAlignment="1" applyProtection="1">
      <alignment horizontal="left" vertical="top" wrapText="1"/>
    </xf>
    <xf numFmtId="0" fontId="38" fillId="0" borderId="6" xfId="0" applyNumberFormat="1" applyFont="1" applyFill="1" applyBorder="1" applyAlignment="1" applyProtection="1">
      <alignment horizontal="left" vertical="top" wrapText="1"/>
    </xf>
    <xf numFmtId="0" fontId="38" fillId="0" borderId="7" xfId="0" applyNumberFormat="1" applyFont="1" applyFill="1" applyBorder="1" applyAlignment="1" applyProtection="1">
      <alignment horizontal="left" vertical="top" wrapText="1"/>
    </xf>
    <xf numFmtId="7" fontId="38" fillId="0" borderId="29" xfId="0" applyNumberFormat="1" applyFont="1" applyFill="1" applyBorder="1" applyAlignment="1" applyProtection="1">
      <alignment horizontal="right" vertical="top" wrapText="1"/>
    </xf>
    <xf numFmtId="0" fontId="37" fillId="9" borderId="1" xfId="0" applyFont="1" applyFill="1" applyBorder="1" applyAlignment="1">
      <alignment horizontal="center"/>
    </xf>
    <xf numFmtId="0" fontId="37" fillId="9" borderId="2" xfId="0" applyFont="1" applyFill="1" applyBorder="1" applyAlignment="1">
      <alignment horizontal="center"/>
    </xf>
    <xf numFmtId="0" fontId="37" fillId="9" borderId="4" xfId="0" applyFont="1" applyFill="1" applyBorder="1" applyAlignment="1">
      <alignment horizontal="center"/>
    </xf>
    <xf numFmtId="0" fontId="37" fillId="9" borderId="3" xfId="0" applyFont="1" applyFill="1" applyBorder="1" applyAlignment="1">
      <alignment horizontal="center"/>
    </xf>
    <xf numFmtId="0" fontId="37" fillId="9" borderId="2" xfId="0" applyFont="1" applyFill="1" applyBorder="1" applyAlignment="1">
      <alignment horizontal="center" wrapText="1"/>
    </xf>
    <xf numFmtId="0" fontId="37" fillId="9" borderId="3" xfId="0" applyFont="1" applyFill="1" applyBorder="1" applyAlignment="1">
      <alignment horizontal="center" wrapText="1"/>
    </xf>
    <xf numFmtId="7" fontId="31" fillId="6" borderId="0" xfId="0" applyNumberFormat="1" applyFont="1" applyFill="1" applyBorder="1" applyAlignment="1">
      <alignment horizontal="right" vertical="top" wrapText="1"/>
    </xf>
    <xf numFmtId="0" fontId="38" fillId="0" borderId="2" xfId="0" applyNumberFormat="1" applyFont="1" applyFill="1" applyBorder="1" applyAlignment="1" applyProtection="1">
      <alignment horizontal="center" vertical="top" wrapText="1"/>
    </xf>
    <xf numFmtId="0" fontId="38" fillId="0" borderId="4" xfId="0" applyNumberFormat="1" applyFont="1" applyFill="1" applyBorder="1" applyAlignment="1" applyProtection="1">
      <alignment horizontal="center" vertical="top" wrapText="1"/>
    </xf>
    <xf numFmtId="0" fontId="38" fillId="0" borderId="3" xfId="0" applyNumberFormat="1" applyFont="1" applyFill="1" applyBorder="1" applyAlignment="1" applyProtection="1">
      <alignment horizontal="center" vertical="top" wrapText="1"/>
    </xf>
    <xf numFmtId="165" fontId="14" fillId="0" borderId="4" xfId="0" applyNumberFormat="1" applyFont="1" applyFill="1" applyBorder="1" applyAlignment="1"/>
    <xf numFmtId="165" fontId="14" fillId="0" borderId="3" xfId="0" applyNumberFormat="1" applyFont="1" applyFill="1" applyBorder="1" applyAlignment="1"/>
    <xf numFmtId="0" fontId="1" fillId="0" borderId="2" xfId="0" applyFont="1" applyFill="1" applyBorder="1" applyAlignment="1">
      <alignment horizontal="justify" vertical="justify" wrapText="1"/>
    </xf>
    <xf numFmtId="0" fontId="1" fillId="0" borderId="4" xfId="0" applyFont="1" applyFill="1" applyBorder="1" applyAlignment="1">
      <alignment horizontal="justify" vertical="justify" wrapText="1"/>
    </xf>
    <xf numFmtId="0" fontId="1" fillId="0" borderId="3" xfId="0" applyFont="1" applyFill="1" applyBorder="1" applyAlignment="1">
      <alignment horizontal="justify" vertical="justify"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2" fillId="0" borderId="3" xfId="0" applyFont="1" applyFill="1" applyBorder="1" applyAlignment="1">
      <alignment vertical="top" wrapText="1"/>
    </xf>
    <xf numFmtId="0" fontId="3" fillId="0" borderId="2" xfId="0" applyFont="1" applyFill="1" applyBorder="1" applyAlignment="1">
      <alignment vertical="top" wrapText="1"/>
    </xf>
    <xf numFmtId="0" fontId="3" fillId="0" borderId="4" xfId="0" applyFont="1" applyFill="1" applyBorder="1" applyAlignment="1">
      <alignment vertical="top" wrapText="1"/>
    </xf>
    <xf numFmtId="0" fontId="3" fillId="0" borderId="3" xfId="0" applyFont="1" applyFill="1" applyBorder="1" applyAlignment="1">
      <alignmen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pplyBorder="1" applyAlignment="1">
      <alignment horizontal="justify" vertical="justify" wrapText="1"/>
    </xf>
    <xf numFmtId="0" fontId="9" fillId="0" borderId="2" xfId="0" applyFont="1" applyFill="1" applyBorder="1" applyAlignment="1">
      <alignment horizontal="justify" vertical="top" wrapText="1"/>
    </xf>
    <xf numFmtId="0" fontId="9" fillId="0" borderId="4" xfId="0" applyFont="1" applyFill="1" applyBorder="1" applyAlignment="1">
      <alignment horizontal="justify" vertical="top" wrapText="1"/>
    </xf>
    <xf numFmtId="0" fontId="9" fillId="0" borderId="3" xfId="0" applyFont="1" applyFill="1" applyBorder="1" applyAlignment="1">
      <alignment horizontal="justify" vertical="top"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1" xfId="0" applyFont="1" applyFill="1" applyBorder="1" applyAlignment="1">
      <alignment horizontal="justify" vertical="justify" wrapText="1"/>
    </xf>
    <xf numFmtId="0" fontId="9" fillId="8" borderId="1" xfId="0" applyFont="1" applyFill="1" applyBorder="1" applyAlignment="1">
      <alignment horizontal="justify" vertical="justify" wrapText="1"/>
    </xf>
    <xf numFmtId="0" fontId="0" fillId="0" borderId="0" xfId="0" applyFill="1" applyBorder="1" applyAlignment="1">
      <alignment horizontal="justify" vertical="justify" wrapText="1"/>
    </xf>
    <xf numFmtId="0" fontId="9" fillId="0" borderId="30" xfId="0" applyFont="1" applyFill="1" applyBorder="1" applyAlignment="1">
      <alignment horizontal="justify" vertical="justify" wrapText="1"/>
    </xf>
    <xf numFmtId="0" fontId="9" fillId="0" borderId="0" xfId="0" applyFont="1" applyFill="1" applyBorder="1" applyAlignment="1">
      <alignment horizontal="justify" vertical="justify" wrapText="1"/>
    </xf>
    <xf numFmtId="0" fontId="9" fillId="0" borderId="1" xfId="0" applyFont="1" applyFill="1" applyBorder="1" applyAlignment="1">
      <alignment horizontal="center" vertical="justify" wrapText="1"/>
    </xf>
    <xf numFmtId="0" fontId="9" fillId="0" borderId="1" xfId="0" applyFont="1" applyFill="1" applyBorder="1" applyAlignment="1">
      <alignment horizontal="center" vertical="justify" wrapText="1"/>
    </xf>
    <xf numFmtId="0" fontId="9" fillId="0" borderId="30" xfId="0" applyFont="1" applyFill="1" applyBorder="1" applyAlignment="1">
      <alignment horizontal="center" vertical="justify" wrapText="1"/>
    </xf>
    <xf numFmtId="0" fontId="9" fillId="0" borderId="30" xfId="0" applyFont="1" applyFill="1" applyBorder="1" applyAlignment="1">
      <alignment horizontal="center" vertical="justify" wrapText="1"/>
    </xf>
    <xf numFmtId="0" fontId="9" fillId="0" borderId="0" xfId="0" applyFont="1" applyFill="1" applyBorder="1" applyAlignment="1">
      <alignment horizontal="center" vertical="justify" wrapText="1"/>
    </xf>
    <xf numFmtId="14" fontId="9" fillId="0" borderId="1" xfId="0" applyNumberFormat="1" applyFont="1" applyFill="1" applyBorder="1" applyAlignment="1">
      <alignment horizontal="center" vertical="justify" wrapText="1"/>
    </xf>
    <xf numFmtId="14" fontId="9" fillId="8" borderId="1" xfId="0" applyNumberFormat="1" applyFont="1" applyFill="1" applyBorder="1" applyAlignment="1">
      <alignment horizontal="center" vertical="justify" wrapText="1"/>
    </xf>
    <xf numFmtId="14" fontId="9" fillId="0" borderId="30" xfId="0" applyNumberFormat="1" applyFont="1" applyFill="1" applyBorder="1" applyAlignment="1">
      <alignment horizontal="center" vertical="justify" wrapText="1"/>
    </xf>
    <xf numFmtId="14" fontId="9" fillId="0" borderId="0" xfId="0" applyNumberFormat="1" applyFont="1" applyFill="1" applyBorder="1" applyAlignment="1">
      <alignment horizontal="center" vertical="justify" wrapText="1"/>
    </xf>
  </cellXfs>
  <cellStyles count="4">
    <cellStyle name="Hipervínculo 2" xfId="1"/>
    <cellStyle name="Millares" xfId="3" builtinId="3"/>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508"/>
  <sheetViews>
    <sheetView view="pageBreakPreview" topLeftCell="A64" zoomScale="150" zoomScaleNormal="100" zoomScaleSheetLayoutView="150" zoomScalePageLayoutView="75" workbookViewId="0">
      <selection activeCell="A64" sqref="A1:XFD1048576"/>
    </sheetView>
  </sheetViews>
  <sheetFormatPr baseColWidth="10" defaultColWidth="9.33203125" defaultRowHeight="12" x14ac:dyDescent="0.2"/>
  <cols>
    <col min="1" max="1" width="4.1640625" style="6" customWidth="1"/>
    <col min="2" max="2" width="6.83203125" style="6" customWidth="1"/>
    <col min="3" max="3" width="6.33203125" style="6" customWidth="1"/>
    <col min="4" max="12" width="9.1640625" style="6" customWidth="1"/>
    <col min="13" max="13" width="9.33203125" style="6" customWidth="1"/>
    <col min="14" max="14" width="10" style="6" customWidth="1"/>
    <col min="15" max="15" width="7.1640625" style="6" customWidth="1"/>
    <col min="16" max="16" width="17.1640625" style="6" customWidth="1"/>
    <col min="17" max="17" width="12.83203125" style="6" bestFit="1" customWidth="1"/>
    <col min="18" max="16384" width="9.33203125" style="6"/>
  </cols>
  <sheetData>
    <row r="3" spans="1:16" s="43" customFormat="1" ht="12.75" x14ac:dyDescent="0.2">
      <c r="A3" s="321" t="s">
        <v>427</v>
      </c>
      <c r="B3" s="321"/>
      <c r="C3" s="321"/>
      <c r="D3" s="321"/>
      <c r="E3" s="321"/>
      <c r="F3" s="321"/>
      <c r="G3" s="321"/>
      <c r="H3" s="321"/>
      <c r="I3" s="321"/>
      <c r="J3" s="321"/>
      <c r="K3" s="321"/>
      <c r="L3" s="321"/>
      <c r="M3" s="321"/>
      <c r="N3" s="321"/>
      <c r="O3" s="321"/>
      <c r="P3" s="321"/>
    </row>
    <row r="4" spans="1:16" x14ac:dyDescent="0.2">
      <c r="A4" s="38"/>
      <c r="B4" s="38"/>
      <c r="C4" s="38"/>
      <c r="D4" s="38"/>
      <c r="E4" s="38"/>
      <c r="F4" s="38"/>
      <c r="G4" s="38"/>
      <c r="H4" s="38"/>
      <c r="I4" s="38"/>
      <c r="J4" s="38"/>
      <c r="K4" s="38"/>
      <c r="L4" s="38"/>
      <c r="M4" s="38"/>
      <c r="N4" s="38"/>
      <c r="O4" s="38"/>
      <c r="P4" s="38"/>
    </row>
    <row r="5" spans="1:16" x14ac:dyDescent="0.2">
      <c r="A5" s="39"/>
      <c r="B5" s="324" t="s">
        <v>176</v>
      </c>
      <c r="C5" s="324"/>
      <c r="D5" s="324"/>
      <c r="E5" s="324"/>
      <c r="F5" s="324"/>
      <c r="G5" s="324"/>
      <c r="H5" s="324"/>
      <c r="I5" s="324"/>
      <c r="J5" s="324"/>
      <c r="K5" s="324"/>
      <c r="L5" s="324"/>
      <c r="M5" s="324"/>
      <c r="N5" s="324"/>
      <c r="O5" s="324"/>
      <c r="P5" s="324"/>
    </row>
    <row r="6" spans="1:16" x14ac:dyDescent="0.2">
      <c r="A6" s="39"/>
      <c r="B6" s="324"/>
      <c r="C6" s="324"/>
      <c r="D6" s="324"/>
      <c r="E6" s="324"/>
      <c r="F6" s="324"/>
      <c r="G6" s="324"/>
      <c r="H6" s="324"/>
      <c r="I6" s="324"/>
      <c r="J6" s="324"/>
      <c r="K6" s="324"/>
      <c r="L6" s="324"/>
      <c r="M6" s="324"/>
      <c r="N6" s="324"/>
      <c r="O6" s="324"/>
      <c r="P6" s="324"/>
    </row>
    <row r="7" spans="1:16" x14ac:dyDescent="0.2">
      <c r="A7" s="39"/>
      <c r="B7" s="324"/>
      <c r="C7" s="324"/>
      <c r="D7" s="324"/>
      <c r="E7" s="324"/>
      <c r="F7" s="324"/>
      <c r="G7" s="324"/>
      <c r="H7" s="324"/>
      <c r="I7" s="324"/>
      <c r="J7" s="324"/>
      <c r="K7" s="324"/>
      <c r="L7" s="324"/>
      <c r="M7" s="324"/>
      <c r="N7" s="324"/>
      <c r="O7" s="324"/>
      <c r="P7" s="324"/>
    </row>
    <row r="8" spans="1:16" x14ac:dyDescent="0.2">
      <c r="A8" s="39"/>
      <c r="B8" s="324"/>
      <c r="C8" s="324"/>
      <c r="D8" s="324"/>
      <c r="E8" s="324"/>
      <c r="F8" s="324"/>
      <c r="G8" s="324"/>
      <c r="H8" s="324"/>
      <c r="I8" s="324"/>
      <c r="J8" s="324"/>
      <c r="K8" s="324"/>
      <c r="L8" s="324"/>
      <c r="M8" s="324"/>
      <c r="N8" s="324"/>
      <c r="O8" s="324"/>
      <c r="P8" s="324"/>
    </row>
    <row r="9" spans="1:16" x14ac:dyDescent="0.2">
      <c r="A9" s="39"/>
      <c r="B9" s="324"/>
      <c r="C9" s="324"/>
      <c r="D9" s="324"/>
      <c r="E9" s="324"/>
      <c r="F9" s="324"/>
      <c r="G9" s="324"/>
      <c r="H9" s="324"/>
      <c r="I9" s="324"/>
      <c r="J9" s="324"/>
      <c r="K9" s="324"/>
      <c r="L9" s="324"/>
      <c r="M9" s="324"/>
      <c r="N9" s="324"/>
      <c r="O9" s="324"/>
      <c r="P9" s="324"/>
    </row>
    <row r="10" spans="1:16" x14ac:dyDescent="0.2">
      <c r="A10" s="39"/>
      <c r="B10" s="84"/>
      <c r="C10" s="84"/>
      <c r="D10" s="84"/>
      <c r="E10" s="84"/>
      <c r="F10" s="84"/>
      <c r="G10" s="84"/>
      <c r="H10" s="84"/>
      <c r="I10" s="84"/>
      <c r="J10" s="84"/>
      <c r="K10" s="84"/>
      <c r="L10" s="84"/>
      <c r="M10" s="84"/>
      <c r="N10" s="84"/>
      <c r="O10" s="84"/>
      <c r="P10" s="84"/>
    </row>
    <row r="11" spans="1:16" x14ac:dyDescent="0.2">
      <c r="A11" s="39"/>
      <c r="B11" s="23" t="s">
        <v>10</v>
      </c>
      <c r="C11" s="24" t="s">
        <v>9</v>
      </c>
      <c r="D11" s="39"/>
      <c r="E11" s="39"/>
      <c r="F11" s="39"/>
      <c r="G11" s="39"/>
      <c r="H11" s="39"/>
      <c r="I11" s="39"/>
      <c r="J11" s="39"/>
      <c r="K11" s="39"/>
      <c r="L11" s="39"/>
      <c r="M11" s="39"/>
      <c r="N11" s="39"/>
      <c r="O11" s="39"/>
      <c r="P11" s="39"/>
    </row>
    <row r="12" spans="1:16" x14ac:dyDescent="0.2">
      <c r="A12" s="39"/>
      <c r="B12" s="23" t="s">
        <v>11</v>
      </c>
      <c r="C12" s="24" t="s">
        <v>12</v>
      </c>
      <c r="D12" s="39"/>
      <c r="E12" s="39"/>
      <c r="F12" s="39"/>
      <c r="G12" s="39"/>
      <c r="H12" s="39"/>
      <c r="I12" s="39"/>
      <c r="J12" s="39"/>
      <c r="K12" s="39"/>
      <c r="L12" s="39"/>
      <c r="M12" s="39"/>
      <c r="N12" s="39"/>
      <c r="O12" s="39"/>
      <c r="P12" s="39"/>
    </row>
    <row r="13" spans="1:16" x14ac:dyDescent="0.2">
      <c r="A13" s="39"/>
      <c r="B13" s="23" t="s">
        <v>13</v>
      </c>
      <c r="C13" s="24" t="s">
        <v>14</v>
      </c>
      <c r="D13" s="39"/>
      <c r="E13" s="39"/>
      <c r="F13" s="39"/>
      <c r="G13" s="39"/>
      <c r="H13" s="39"/>
      <c r="I13" s="39"/>
      <c r="J13" s="39"/>
      <c r="K13" s="39"/>
      <c r="L13" s="39"/>
      <c r="M13" s="39"/>
      <c r="N13" s="39"/>
      <c r="O13" s="39"/>
      <c r="P13" s="39"/>
    </row>
    <row r="14" spans="1:16" x14ac:dyDescent="0.2">
      <c r="B14" s="3"/>
      <c r="C14" s="7"/>
    </row>
    <row r="15" spans="1:16" x14ac:dyDescent="0.2">
      <c r="A15" s="323" t="s">
        <v>1</v>
      </c>
      <c r="B15" s="323"/>
      <c r="C15" s="323"/>
      <c r="D15" s="323"/>
      <c r="E15" s="323"/>
      <c r="F15" s="323"/>
      <c r="G15" s="323"/>
      <c r="H15" s="323"/>
      <c r="I15" s="323"/>
      <c r="J15" s="323"/>
      <c r="K15" s="323"/>
      <c r="L15" s="323"/>
      <c r="M15" s="323"/>
      <c r="N15" s="323"/>
      <c r="O15" s="323"/>
      <c r="P15" s="323"/>
    </row>
    <row r="16" spans="1:16" x14ac:dyDescent="0.2">
      <c r="A16" s="77"/>
      <c r="B16" s="77"/>
      <c r="C16" s="77"/>
      <c r="D16" s="77"/>
      <c r="E16" s="77"/>
      <c r="F16" s="77"/>
      <c r="G16" s="77"/>
      <c r="H16" s="77"/>
      <c r="I16" s="77"/>
      <c r="J16" s="77"/>
      <c r="K16" s="77"/>
      <c r="L16" s="77"/>
      <c r="M16" s="77"/>
      <c r="N16" s="77"/>
      <c r="O16" s="77"/>
    </row>
    <row r="17" spans="1:17" x14ac:dyDescent="0.2">
      <c r="B17" s="4" t="s">
        <v>37</v>
      </c>
      <c r="C17" s="4" t="s">
        <v>15</v>
      </c>
      <c r="D17" s="4"/>
      <c r="E17" s="4"/>
      <c r="F17" s="4"/>
      <c r="G17" s="4"/>
      <c r="H17" s="4"/>
      <c r="I17" s="4"/>
      <c r="J17" s="4"/>
      <c r="K17" s="4"/>
      <c r="L17" s="4"/>
      <c r="M17" s="4"/>
      <c r="N17" s="4"/>
      <c r="O17" s="4"/>
      <c r="P17" s="4"/>
    </row>
    <row r="18" spans="1:17" x14ac:dyDescent="0.2">
      <c r="B18" s="4"/>
      <c r="C18" s="4"/>
      <c r="D18" s="4"/>
      <c r="E18" s="4"/>
      <c r="F18" s="4"/>
      <c r="G18" s="4"/>
      <c r="H18" s="4"/>
      <c r="I18" s="4"/>
      <c r="J18" s="4"/>
      <c r="K18" s="4"/>
      <c r="L18" s="4"/>
      <c r="M18" s="4"/>
      <c r="N18" s="4"/>
      <c r="O18" s="4"/>
      <c r="P18" s="4"/>
    </row>
    <row r="19" spans="1:17" x14ac:dyDescent="0.2">
      <c r="A19" s="4"/>
      <c r="B19" s="2" t="s">
        <v>0</v>
      </c>
      <c r="C19" s="4"/>
      <c r="D19" s="4"/>
      <c r="E19" s="4"/>
      <c r="F19" s="4"/>
      <c r="G19" s="4"/>
      <c r="H19" s="4"/>
      <c r="I19" s="4"/>
      <c r="J19" s="4"/>
      <c r="K19" s="4"/>
      <c r="L19" s="4"/>
      <c r="M19" s="4"/>
      <c r="N19" s="4"/>
      <c r="O19" s="4"/>
      <c r="P19" s="4"/>
    </row>
    <row r="20" spans="1:17" x14ac:dyDescent="0.2">
      <c r="A20" s="4"/>
      <c r="B20" s="2"/>
      <c r="C20" s="4"/>
      <c r="D20" s="4"/>
      <c r="E20" s="4"/>
      <c r="F20" s="4"/>
      <c r="G20" s="4"/>
      <c r="H20" s="4"/>
      <c r="I20" s="4"/>
      <c r="J20" s="4"/>
      <c r="K20" s="4"/>
      <c r="L20" s="4"/>
      <c r="M20" s="4"/>
      <c r="N20" s="4"/>
      <c r="O20" s="4"/>
      <c r="P20" s="4"/>
    </row>
    <row r="21" spans="1:17" x14ac:dyDescent="0.2">
      <c r="B21" s="85" t="s">
        <v>100</v>
      </c>
      <c r="C21" s="2" t="s">
        <v>16</v>
      </c>
    </row>
    <row r="22" spans="1:17" x14ac:dyDescent="0.2">
      <c r="B22" s="85"/>
      <c r="C22" s="2"/>
    </row>
    <row r="23" spans="1:17" x14ac:dyDescent="0.2">
      <c r="A23" s="2"/>
      <c r="B23" s="32" t="s">
        <v>70</v>
      </c>
      <c r="C23" s="267" t="s">
        <v>54</v>
      </c>
      <c r="D23" s="267"/>
      <c r="E23" s="267"/>
      <c r="F23" s="267"/>
      <c r="G23" s="267"/>
      <c r="H23" s="267"/>
      <c r="I23" s="267"/>
      <c r="J23" s="267"/>
      <c r="K23" s="267"/>
      <c r="L23" s="267"/>
      <c r="M23" s="267"/>
      <c r="N23" s="267"/>
      <c r="O23" s="267"/>
      <c r="P23" s="267"/>
    </row>
    <row r="24" spans="1:17" x14ac:dyDescent="0.2">
      <c r="B24" s="31"/>
      <c r="C24" s="267"/>
      <c r="D24" s="267"/>
      <c r="E24" s="267"/>
      <c r="F24" s="267"/>
      <c r="G24" s="267"/>
      <c r="H24" s="267"/>
      <c r="I24" s="267"/>
      <c r="J24" s="267"/>
      <c r="K24" s="267"/>
      <c r="L24" s="267"/>
      <c r="M24" s="267"/>
      <c r="N24" s="267"/>
      <c r="O24" s="267"/>
      <c r="P24" s="267"/>
    </row>
    <row r="25" spans="1:17" x14ac:dyDescent="0.2">
      <c r="B25" s="18"/>
      <c r="C25" s="18"/>
      <c r="D25" s="18"/>
      <c r="E25" s="18"/>
      <c r="F25" s="18"/>
      <c r="G25" s="18"/>
      <c r="H25" s="18"/>
      <c r="I25" s="18"/>
      <c r="J25" s="18"/>
      <c r="K25" s="18"/>
      <c r="L25" s="18"/>
      <c r="M25" s="18"/>
      <c r="N25" s="18"/>
      <c r="O25" s="18"/>
      <c r="P25" s="18"/>
      <c r="Q25" s="18"/>
    </row>
    <row r="26" spans="1:17" x14ac:dyDescent="0.2">
      <c r="B26" s="18"/>
      <c r="C26" s="86" t="s">
        <v>101</v>
      </c>
      <c r="D26" s="11"/>
      <c r="E26" s="11"/>
      <c r="F26" s="11"/>
      <c r="G26" s="11"/>
      <c r="H26" s="11"/>
      <c r="I26" s="11"/>
      <c r="J26" s="11"/>
      <c r="K26" s="11"/>
      <c r="L26" s="11"/>
      <c r="M26" s="11"/>
      <c r="N26" s="11"/>
      <c r="O26" s="11"/>
      <c r="P26" s="11"/>
    </row>
    <row r="27" spans="1:17" x14ac:dyDescent="0.2">
      <c r="B27" s="18"/>
      <c r="C27" s="11"/>
      <c r="D27" s="11"/>
      <c r="E27" s="11"/>
      <c r="F27" s="11"/>
      <c r="G27" s="11"/>
      <c r="H27" s="11"/>
      <c r="I27" s="11"/>
      <c r="J27" s="11"/>
      <c r="K27" s="11"/>
      <c r="L27" s="11"/>
      <c r="M27" s="11"/>
      <c r="N27" s="11"/>
      <c r="O27" s="11"/>
      <c r="P27" s="11"/>
    </row>
    <row r="28" spans="1:17" x14ac:dyDescent="0.2">
      <c r="B28" s="18"/>
      <c r="C28" s="11"/>
      <c r="D28" s="227" t="s">
        <v>102</v>
      </c>
      <c r="E28" s="228"/>
      <c r="F28" s="228"/>
      <c r="G28" s="228"/>
      <c r="H28" s="228"/>
      <c r="I28" s="229"/>
      <c r="J28" s="226">
        <v>2019</v>
      </c>
      <c r="K28" s="226"/>
      <c r="L28" s="226"/>
      <c r="M28" s="226">
        <v>2018</v>
      </c>
      <c r="N28" s="226"/>
      <c r="O28" s="226"/>
    </row>
    <row r="29" spans="1:17" x14ac:dyDescent="0.2">
      <c r="B29" s="18"/>
      <c r="C29" s="11"/>
      <c r="D29" s="223" t="s">
        <v>222</v>
      </c>
      <c r="E29" s="223"/>
      <c r="F29" s="223"/>
      <c r="G29" s="223"/>
      <c r="H29" s="223"/>
      <c r="I29" s="223"/>
      <c r="J29" s="224">
        <v>401376648.5</v>
      </c>
      <c r="K29" s="322"/>
      <c r="L29" s="322"/>
      <c r="M29" s="224">
        <v>237051110.59</v>
      </c>
      <c r="N29" s="322"/>
      <c r="O29" s="322"/>
    </row>
    <row r="30" spans="1:17" x14ac:dyDescent="0.2">
      <c r="B30" s="18"/>
      <c r="C30" s="11"/>
      <c r="D30" s="230" t="s">
        <v>104</v>
      </c>
      <c r="E30" s="231"/>
      <c r="F30" s="231"/>
      <c r="G30" s="231"/>
      <c r="H30" s="231"/>
      <c r="I30" s="232"/>
      <c r="J30" s="233">
        <f>SUM(J29:L29)</f>
        <v>401376648.5</v>
      </c>
      <c r="K30" s="233"/>
      <c r="L30" s="233"/>
      <c r="M30" s="233">
        <f>SUM(M29:O29)</f>
        <v>237051110.59</v>
      </c>
      <c r="N30" s="233"/>
      <c r="O30" s="233"/>
    </row>
    <row r="31" spans="1:17" x14ac:dyDescent="0.2">
      <c r="B31" s="18"/>
      <c r="C31" s="11"/>
      <c r="D31" s="78"/>
      <c r="E31" s="78"/>
      <c r="F31" s="78"/>
      <c r="G31" s="78"/>
      <c r="H31" s="78"/>
      <c r="I31" s="78"/>
      <c r="J31" s="79"/>
      <c r="K31" s="79"/>
      <c r="L31" s="79"/>
      <c r="M31" s="79"/>
      <c r="N31" s="79"/>
      <c r="O31" s="79"/>
    </row>
    <row r="32" spans="1:17" x14ac:dyDescent="0.2">
      <c r="B32" s="18"/>
      <c r="C32" s="11"/>
      <c r="D32" s="11"/>
      <c r="E32" s="11"/>
      <c r="F32" s="11"/>
      <c r="G32" s="11"/>
      <c r="H32" s="11"/>
      <c r="I32" s="11"/>
      <c r="J32" s="11"/>
      <c r="K32" s="11"/>
      <c r="L32" s="11"/>
      <c r="M32" s="11"/>
      <c r="N32" s="11"/>
      <c r="O32" s="11"/>
      <c r="P32" s="11"/>
    </row>
    <row r="33" spans="2:16" x14ac:dyDescent="0.2">
      <c r="B33" s="18"/>
      <c r="C33" s="87" t="s">
        <v>105</v>
      </c>
      <c r="D33" s="11"/>
      <c r="E33" s="11"/>
      <c r="F33" s="11"/>
      <c r="G33" s="11"/>
      <c r="H33" s="11"/>
      <c r="I33" s="11"/>
      <c r="J33" s="11"/>
      <c r="K33" s="11"/>
      <c r="L33" s="11"/>
      <c r="M33" s="11"/>
      <c r="N33" s="11"/>
      <c r="O33" s="11"/>
      <c r="P33" s="11"/>
    </row>
    <row r="34" spans="2:16" x14ac:dyDescent="0.2">
      <c r="B34" s="18"/>
      <c r="C34" s="87"/>
      <c r="D34" s="11"/>
      <c r="E34" s="11"/>
      <c r="F34" s="11"/>
      <c r="G34" s="11"/>
      <c r="H34" s="11"/>
      <c r="I34" s="11"/>
      <c r="J34" s="11"/>
      <c r="K34" s="11"/>
      <c r="L34" s="11"/>
      <c r="M34" s="11"/>
      <c r="N34" s="11"/>
      <c r="O34" s="11"/>
      <c r="P34" s="11"/>
    </row>
    <row r="35" spans="2:16" x14ac:dyDescent="0.2">
      <c r="B35" s="18"/>
      <c r="C35" s="88" t="s">
        <v>258</v>
      </c>
      <c r="D35" s="11"/>
      <c r="E35" s="11"/>
      <c r="F35" s="11"/>
      <c r="G35" s="11"/>
      <c r="H35" s="11"/>
      <c r="I35" s="11"/>
      <c r="J35" s="11"/>
      <c r="K35" s="11"/>
      <c r="L35" s="11"/>
      <c r="M35" s="11"/>
      <c r="N35" s="11"/>
      <c r="O35" s="11"/>
      <c r="P35" s="11"/>
    </row>
    <row r="36" spans="2:16" x14ac:dyDescent="0.2">
      <c r="B36" s="18"/>
      <c r="C36" s="88"/>
      <c r="D36" s="11"/>
      <c r="E36" s="11"/>
      <c r="F36" s="11"/>
      <c r="G36" s="11"/>
      <c r="H36" s="11"/>
      <c r="I36" s="11"/>
      <c r="J36" s="11"/>
      <c r="K36" s="11"/>
      <c r="L36" s="11"/>
      <c r="M36" s="11"/>
      <c r="N36" s="11"/>
      <c r="O36" s="11"/>
      <c r="P36" s="11"/>
    </row>
    <row r="37" spans="2:16" x14ac:dyDescent="0.2">
      <c r="B37" s="18"/>
      <c r="C37" s="88"/>
      <c r="D37" s="11"/>
      <c r="E37" s="11"/>
      <c r="F37" s="11"/>
      <c r="G37" s="11"/>
      <c r="H37" s="11"/>
      <c r="I37" s="11"/>
      <c r="J37" s="11"/>
      <c r="K37" s="11"/>
      <c r="L37" s="11"/>
      <c r="M37" s="11"/>
      <c r="N37" s="11"/>
      <c r="O37" s="11"/>
      <c r="P37" s="11"/>
    </row>
    <row r="38" spans="2:16" x14ac:dyDescent="0.2">
      <c r="B38" s="18"/>
      <c r="C38" s="88"/>
      <c r="D38" s="11"/>
      <c r="E38" s="11"/>
      <c r="F38" s="11"/>
      <c r="G38" s="11"/>
      <c r="H38" s="11"/>
      <c r="I38" s="11"/>
      <c r="J38" s="11"/>
      <c r="K38" s="11"/>
      <c r="L38" s="11"/>
      <c r="M38" s="11"/>
      <c r="N38" s="11"/>
      <c r="O38" s="11"/>
      <c r="P38" s="11"/>
    </row>
    <row r="39" spans="2:16" x14ac:dyDescent="0.2">
      <c r="B39" s="18"/>
      <c r="C39" s="88"/>
      <c r="D39" s="11"/>
      <c r="E39" s="11"/>
      <c r="F39" s="11"/>
      <c r="G39" s="11"/>
      <c r="H39" s="11"/>
      <c r="I39" s="11"/>
      <c r="J39" s="11"/>
      <c r="K39" s="11"/>
      <c r="L39" s="11"/>
      <c r="M39" s="11"/>
      <c r="N39" s="11"/>
      <c r="O39" s="11"/>
      <c r="P39" s="11"/>
    </row>
    <row r="40" spans="2:16" x14ac:dyDescent="0.2">
      <c r="B40" s="18"/>
      <c r="C40" s="11"/>
      <c r="D40" s="11"/>
      <c r="E40" s="11"/>
      <c r="F40" s="227" t="s">
        <v>106</v>
      </c>
      <c r="G40" s="228"/>
      <c r="H40" s="228"/>
      <c r="I40" s="228"/>
      <c r="J40" s="229"/>
      <c r="K40" s="226" t="s">
        <v>107</v>
      </c>
      <c r="L40" s="226"/>
      <c r="M40" s="226"/>
      <c r="O40" s="11"/>
      <c r="P40" s="11"/>
    </row>
    <row r="41" spans="2:16" x14ac:dyDescent="0.2">
      <c r="B41" s="18"/>
      <c r="C41" s="11"/>
      <c r="D41" s="11"/>
      <c r="E41" s="11"/>
      <c r="F41" s="262" t="s">
        <v>250</v>
      </c>
      <c r="G41" s="263"/>
      <c r="H41" s="263"/>
      <c r="I41" s="263"/>
      <c r="J41" s="264"/>
      <c r="K41" s="300">
        <v>618742.94999999995</v>
      </c>
      <c r="L41" s="301"/>
      <c r="M41" s="302"/>
      <c r="N41" s="128"/>
      <c r="P41" s="128"/>
    </row>
    <row r="42" spans="2:16" x14ac:dyDescent="0.2">
      <c r="B42" s="18"/>
      <c r="C42" s="11"/>
      <c r="D42" s="11"/>
      <c r="E42" s="11"/>
      <c r="F42" s="262" t="s">
        <v>256</v>
      </c>
      <c r="G42" s="263"/>
      <c r="H42" s="263"/>
      <c r="I42" s="263"/>
      <c r="J42" s="264"/>
      <c r="K42" s="300">
        <v>6959183.0999999996</v>
      </c>
      <c r="L42" s="301"/>
      <c r="M42" s="302"/>
      <c r="N42" s="128"/>
      <c r="P42" s="128"/>
    </row>
    <row r="43" spans="2:16" x14ac:dyDescent="0.2">
      <c r="B43" s="18"/>
      <c r="C43" s="11"/>
      <c r="D43" s="11"/>
      <c r="E43" s="11"/>
      <c r="F43" s="262" t="s">
        <v>251</v>
      </c>
      <c r="G43" s="263"/>
      <c r="H43" s="263"/>
      <c r="I43" s="263"/>
      <c r="J43" s="264"/>
      <c r="K43" s="300">
        <v>3730.22</v>
      </c>
      <c r="L43" s="301"/>
      <c r="M43" s="302"/>
      <c r="N43" s="128"/>
      <c r="P43" s="128"/>
    </row>
    <row r="44" spans="2:16" x14ac:dyDescent="0.2">
      <c r="B44" s="18"/>
      <c r="C44" s="11"/>
      <c r="D44" s="11"/>
      <c r="E44" s="11"/>
      <c r="F44" s="262" t="s">
        <v>252</v>
      </c>
      <c r="G44" s="263"/>
      <c r="H44" s="263"/>
      <c r="I44" s="263"/>
      <c r="J44" s="264"/>
      <c r="K44" s="300">
        <v>3699123.95</v>
      </c>
      <c r="L44" s="301"/>
      <c r="M44" s="302"/>
      <c r="N44" s="128"/>
      <c r="P44" s="128"/>
    </row>
    <row r="45" spans="2:16" x14ac:dyDescent="0.2">
      <c r="B45" s="18"/>
      <c r="C45" s="11"/>
      <c r="D45" s="11"/>
      <c r="E45" s="11"/>
      <c r="F45" s="262" t="s">
        <v>257</v>
      </c>
      <c r="G45" s="263"/>
      <c r="H45" s="263"/>
      <c r="I45" s="263"/>
      <c r="J45" s="264"/>
      <c r="K45" s="300">
        <v>364331817.06999999</v>
      </c>
      <c r="L45" s="301"/>
      <c r="M45" s="302"/>
      <c r="N45" s="128"/>
      <c r="P45" s="128"/>
    </row>
    <row r="46" spans="2:16" x14ac:dyDescent="0.2">
      <c r="B46" s="18"/>
      <c r="C46" s="11"/>
      <c r="D46" s="11"/>
      <c r="E46" s="11"/>
      <c r="F46" s="262" t="s">
        <v>253</v>
      </c>
      <c r="G46" s="263"/>
      <c r="H46" s="263"/>
      <c r="I46" s="263"/>
      <c r="J46" s="264"/>
      <c r="K46" s="300">
        <v>8788.24</v>
      </c>
      <c r="L46" s="301"/>
      <c r="M46" s="302"/>
      <c r="N46" s="128"/>
      <c r="P46" s="128"/>
    </row>
    <row r="47" spans="2:16" x14ac:dyDescent="0.2">
      <c r="B47" s="18"/>
      <c r="C47" s="11"/>
      <c r="D47" s="11"/>
      <c r="E47" s="11"/>
      <c r="F47" s="262" t="s">
        <v>254</v>
      </c>
      <c r="G47" s="263"/>
      <c r="H47" s="263"/>
      <c r="I47" s="263"/>
      <c r="J47" s="264"/>
      <c r="K47" s="300">
        <v>18384502.93</v>
      </c>
      <c r="L47" s="301"/>
      <c r="M47" s="302"/>
      <c r="N47" s="128"/>
      <c r="P47" s="128"/>
    </row>
    <row r="48" spans="2:16" x14ac:dyDescent="0.2">
      <c r="B48" s="18"/>
      <c r="C48" s="11"/>
      <c r="D48" s="11"/>
      <c r="E48" s="11"/>
      <c r="F48" s="262" t="s">
        <v>255</v>
      </c>
      <c r="G48" s="263"/>
      <c r="H48" s="263"/>
      <c r="I48" s="263"/>
      <c r="J48" s="264"/>
      <c r="K48" s="300">
        <v>7370760.04</v>
      </c>
      <c r="L48" s="301"/>
      <c r="M48" s="302"/>
      <c r="N48" s="128"/>
      <c r="P48" s="128"/>
    </row>
    <row r="49" spans="1:22" x14ac:dyDescent="0.2">
      <c r="B49" s="18"/>
      <c r="C49" s="11"/>
      <c r="D49" s="11"/>
      <c r="E49" s="11"/>
      <c r="F49" s="230" t="s">
        <v>104</v>
      </c>
      <c r="G49" s="231"/>
      <c r="H49" s="231"/>
      <c r="I49" s="231"/>
      <c r="J49" s="232"/>
      <c r="K49" s="325">
        <f>SUM(K41:M48)</f>
        <v>401376648.5</v>
      </c>
      <c r="L49" s="326"/>
      <c r="M49" s="327"/>
      <c r="O49" s="11"/>
      <c r="P49" s="11"/>
    </row>
    <row r="50" spans="1:22" x14ac:dyDescent="0.2">
      <c r="B50" s="18"/>
      <c r="C50" s="11"/>
      <c r="D50" s="11"/>
      <c r="E50" s="11"/>
      <c r="F50" s="78"/>
      <c r="G50" s="78"/>
      <c r="H50" s="78"/>
      <c r="I50" s="78"/>
      <c r="J50" s="78"/>
      <c r="K50" s="137"/>
      <c r="L50" s="137"/>
      <c r="M50" s="137"/>
      <c r="O50" s="11"/>
      <c r="P50" s="11"/>
    </row>
    <row r="51" spans="1:22" x14ac:dyDescent="0.2">
      <c r="B51" s="18"/>
      <c r="C51" s="277"/>
      <c r="D51" s="277"/>
      <c r="E51" s="277"/>
      <c r="F51" s="277"/>
      <c r="G51" s="277"/>
      <c r="H51" s="277"/>
      <c r="I51" s="277"/>
      <c r="J51" s="277"/>
      <c r="K51" s="277"/>
      <c r="L51" s="277"/>
      <c r="M51" s="277"/>
      <c r="N51" s="277"/>
      <c r="O51" s="277"/>
      <c r="P51" s="277"/>
    </row>
    <row r="52" spans="1:22" x14ac:dyDescent="0.2">
      <c r="B52" s="18"/>
      <c r="C52" s="11"/>
      <c r="D52" s="11"/>
      <c r="E52" s="11"/>
      <c r="F52" s="11"/>
      <c r="G52" s="11"/>
      <c r="H52" s="11"/>
      <c r="I52" s="11"/>
      <c r="J52" s="11"/>
      <c r="K52" s="11"/>
      <c r="L52" s="11"/>
      <c r="M52" s="11"/>
      <c r="N52" s="11"/>
      <c r="O52" s="11"/>
      <c r="P52" s="11"/>
    </row>
    <row r="53" spans="1:22" x14ac:dyDescent="0.2">
      <c r="A53" s="2"/>
      <c r="B53" s="85" t="s">
        <v>100</v>
      </c>
      <c r="C53" s="2" t="s">
        <v>17</v>
      </c>
    </row>
    <row r="54" spans="1:22" x14ac:dyDescent="0.2">
      <c r="A54" s="2"/>
      <c r="B54" s="85"/>
      <c r="C54" s="2"/>
    </row>
    <row r="55" spans="1:22" s="24" customFormat="1" x14ac:dyDescent="0.2">
      <c r="A55" s="25"/>
      <c r="B55" s="89" t="s">
        <v>69</v>
      </c>
      <c r="C55" s="234" t="s">
        <v>55</v>
      </c>
      <c r="D55" s="234"/>
      <c r="E55" s="234"/>
      <c r="F55" s="234"/>
      <c r="G55" s="234"/>
      <c r="H55" s="234"/>
      <c r="I55" s="234"/>
      <c r="J55" s="234"/>
      <c r="K55" s="234"/>
      <c r="L55" s="234"/>
      <c r="M55" s="234"/>
      <c r="N55" s="234"/>
      <c r="O55" s="234"/>
      <c r="P55" s="234"/>
      <c r="S55" s="6"/>
      <c r="T55" s="6"/>
      <c r="U55" s="6"/>
      <c r="V55" s="6"/>
    </row>
    <row r="56" spans="1:22" s="24" customFormat="1" x14ac:dyDescent="0.2">
      <c r="A56" s="25"/>
      <c r="B56" s="26"/>
      <c r="C56" s="234"/>
      <c r="D56" s="234"/>
      <c r="E56" s="234"/>
      <c r="F56" s="234"/>
      <c r="G56" s="234"/>
      <c r="H56" s="234"/>
      <c r="I56" s="234"/>
      <c r="J56" s="234"/>
      <c r="K56" s="234"/>
      <c r="L56" s="234"/>
      <c r="M56" s="234"/>
      <c r="N56" s="234"/>
      <c r="O56" s="234"/>
      <c r="P56" s="234"/>
      <c r="S56" s="6"/>
      <c r="T56" s="6"/>
      <c r="U56" s="6"/>
      <c r="V56" s="6"/>
    </row>
    <row r="57" spans="1:22" x14ac:dyDescent="0.2">
      <c r="A57" s="5"/>
      <c r="B57" s="16"/>
      <c r="C57" s="5"/>
      <c r="D57" s="5"/>
      <c r="E57" s="5"/>
      <c r="F57" s="5"/>
      <c r="G57" s="5"/>
      <c r="H57" s="5"/>
      <c r="I57" s="5"/>
      <c r="J57" s="5"/>
      <c r="K57" s="5"/>
      <c r="L57" s="5"/>
      <c r="M57" s="5"/>
      <c r="N57" s="5"/>
      <c r="O57" s="5"/>
      <c r="P57" s="5"/>
    </row>
    <row r="58" spans="1:22" x14ac:dyDescent="0.2">
      <c r="A58" s="5"/>
      <c r="B58" s="5"/>
      <c r="C58" s="117" t="s">
        <v>417</v>
      </c>
      <c r="D58" s="227" t="s">
        <v>102</v>
      </c>
      <c r="E58" s="228"/>
      <c r="F58" s="228"/>
      <c r="G58" s="228"/>
      <c r="H58" s="228"/>
      <c r="I58" s="228"/>
      <c r="J58" s="229"/>
      <c r="K58" s="227">
        <v>2019</v>
      </c>
      <c r="L58" s="228"/>
      <c r="M58" s="229"/>
      <c r="N58" s="227">
        <v>2018</v>
      </c>
      <c r="O58" s="228"/>
      <c r="P58" s="229"/>
    </row>
    <row r="59" spans="1:22" ht="12" customHeight="1" x14ac:dyDescent="0.2">
      <c r="A59" s="5"/>
      <c r="B59" s="5"/>
      <c r="C59" s="119" t="s">
        <v>412</v>
      </c>
      <c r="D59" s="278" t="s">
        <v>221</v>
      </c>
      <c r="E59" s="279"/>
      <c r="F59" s="279"/>
      <c r="G59" s="279"/>
      <c r="H59" s="279"/>
      <c r="I59" s="279"/>
      <c r="J59" s="280"/>
      <c r="K59" s="295">
        <v>258499147.13999999</v>
      </c>
      <c r="L59" s="296"/>
      <c r="M59" s="297"/>
      <c r="N59" s="295">
        <v>237069601.28999999</v>
      </c>
      <c r="O59" s="298"/>
      <c r="P59" s="299"/>
      <c r="Q59" s="128"/>
    </row>
    <row r="60" spans="1:22" ht="12" customHeight="1" x14ac:dyDescent="0.2">
      <c r="A60" s="5"/>
      <c r="B60" s="5"/>
      <c r="C60" s="119" t="s">
        <v>413</v>
      </c>
      <c r="D60" s="278" t="s">
        <v>223</v>
      </c>
      <c r="E60" s="279"/>
      <c r="F60" s="279"/>
      <c r="G60" s="279"/>
      <c r="H60" s="279"/>
      <c r="I60" s="279"/>
      <c r="J60" s="280"/>
      <c r="K60" s="295">
        <v>58404097.259999998</v>
      </c>
      <c r="L60" s="296"/>
      <c r="M60" s="297"/>
      <c r="N60" s="295">
        <v>74183915.299999997</v>
      </c>
      <c r="O60" s="298"/>
      <c r="P60" s="299"/>
      <c r="Q60" s="128"/>
    </row>
    <row r="61" spans="1:22" ht="12" customHeight="1" x14ac:dyDescent="0.2">
      <c r="A61" s="5"/>
      <c r="B61" s="5"/>
      <c r="C61" s="119" t="s">
        <v>414</v>
      </c>
      <c r="D61" s="278" t="s">
        <v>259</v>
      </c>
      <c r="E61" s="279"/>
      <c r="F61" s="279"/>
      <c r="G61" s="279"/>
      <c r="H61" s="279"/>
      <c r="I61" s="279"/>
      <c r="J61" s="280"/>
      <c r="K61" s="295">
        <v>939863.01</v>
      </c>
      <c r="L61" s="296"/>
      <c r="M61" s="297"/>
      <c r="N61" s="295">
        <v>939863.01</v>
      </c>
      <c r="O61" s="298"/>
      <c r="P61" s="299"/>
      <c r="Q61" s="128"/>
    </row>
    <row r="62" spans="1:22" x14ac:dyDescent="0.2">
      <c r="A62" s="5"/>
      <c r="B62" s="5"/>
      <c r="C62" s="119" t="s">
        <v>415</v>
      </c>
      <c r="D62" s="278" t="s">
        <v>260</v>
      </c>
      <c r="E62" s="279"/>
      <c r="F62" s="279"/>
      <c r="G62" s="279"/>
      <c r="H62" s="279"/>
      <c r="I62" s="279"/>
      <c r="J62" s="280"/>
      <c r="K62" s="295">
        <v>507993</v>
      </c>
      <c r="L62" s="296"/>
      <c r="M62" s="297"/>
      <c r="N62" s="295">
        <v>192347.62</v>
      </c>
      <c r="O62" s="298"/>
      <c r="P62" s="299"/>
      <c r="Q62" s="128"/>
    </row>
    <row r="63" spans="1:22" ht="23.25" customHeight="1" x14ac:dyDescent="0.2">
      <c r="A63" s="5"/>
      <c r="B63" s="5"/>
      <c r="C63" s="119" t="s">
        <v>416</v>
      </c>
      <c r="D63" s="278" t="s">
        <v>224</v>
      </c>
      <c r="E63" s="279"/>
      <c r="F63" s="279"/>
      <c r="G63" s="279"/>
      <c r="H63" s="279"/>
      <c r="I63" s="279"/>
      <c r="J63" s="280"/>
      <c r="K63" s="295">
        <v>1458782.3</v>
      </c>
      <c r="L63" s="296"/>
      <c r="M63" s="297"/>
      <c r="N63" s="295">
        <v>1457252.3</v>
      </c>
      <c r="O63" s="298"/>
      <c r="P63" s="299"/>
      <c r="Q63" s="128"/>
    </row>
    <row r="64" spans="1:22" x14ac:dyDescent="0.2">
      <c r="A64" s="5"/>
      <c r="B64" s="5"/>
      <c r="C64" s="118"/>
      <c r="D64" s="230" t="s">
        <v>104</v>
      </c>
      <c r="E64" s="231"/>
      <c r="F64" s="231"/>
      <c r="G64" s="231"/>
      <c r="H64" s="231"/>
      <c r="I64" s="231"/>
      <c r="J64" s="231"/>
      <c r="K64" s="311">
        <f>SUM(K59:M63)</f>
        <v>319809882.70999998</v>
      </c>
      <c r="L64" s="312"/>
      <c r="M64" s="313"/>
      <c r="N64" s="311">
        <f>SUM(N59:P63)</f>
        <v>313842979.51999998</v>
      </c>
      <c r="O64" s="312"/>
      <c r="P64" s="313"/>
      <c r="Q64" s="128"/>
    </row>
    <row r="65" spans="1:18" x14ac:dyDescent="0.2">
      <c r="A65" s="5"/>
      <c r="B65" s="16"/>
      <c r="C65" s="5"/>
      <c r="D65" s="5"/>
      <c r="E65" s="5"/>
      <c r="F65" s="5"/>
      <c r="G65" s="5"/>
      <c r="H65" s="5"/>
      <c r="I65" s="5"/>
      <c r="J65" s="5"/>
      <c r="K65" s="5"/>
      <c r="L65" s="5"/>
      <c r="M65" s="5"/>
      <c r="N65" s="5"/>
      <c r="O65" s="5"/>
      <c r="P65" s="5"/>
    </row>
    <row r="66" spans="1:18" x14ac:dyDescent="0.2">
      <c r="A66" s="5"/>
      <c r="B66" s="16"/>
      <c r="C66" s="86" t="s">
        <v>108</v>
      </c>
      <c r="D66" s="5"/>
      <c r="E66" s="5"/>
      <c r="F66" s="5"/>
      <c r="G66" s="5"/>
      <c r="H66" s="5"/>
      <c r="I66" s="5"/>
      <c r="J66" s="5"/>
      <c r="K66" s="5"/>
      <c r="L66" s="5"/>
      <c r="M66" s="5"/>
      <c r="N66" s="5"/>
      <c r="O66" s="5"/>
      <c r="P66" s="5"/>
    </row>
    <row r="67" spans="1:18" x14ac:dyDescent="0.2">
      <c r="A67" s="5"/>
      <c r="B67" s="16"/>
      <c r="C67" s="5"/>
      <c r="D67" s="5"/>
      <c r="E67" s="5"/>
      <c r="F67" s="5"/>
      <c r="O67" s="5"/>
      <c r="P67" s="5"/>
    </row>
    <row r="68" spans="1:18" ht="12.75" customHeight="1" x14ac:dyDescent="0.2">
      <c r="C68" s="226" t="s">
        <v>417</v>
      </c>
      <c r="D68" s="226"/>
      <c r="E68" s="226" t="s">
        <v>102</v>
      </c>
      <c r="F68" s="226"/>
      <c r="G68" s="226"/>
      <c r="H68" s="226"/>
      <c r="I68" s="226"/>
      <c r="J68" s="227">
        <v>2019</v>
      </c>
      <c r="K68" s="228"/>
      <c r="L68" s="229"/>
      <c r="M68" s="317">
        <v>20.190000000000001</v>
      </c>
      <c r="N68" s="318"/>
      <c r="O68" s="319"/>
      <c r="Q68" s="5"/>
      <c r="R68" s="5"/>
    </row>
    <row r="69" spans="1:18" ht="24" customHeight="1" x14ac:dyDescent="0.2">
      <c r="C69" s="308" t="s">
        <v>418</v>
      </c>
      <c r="D69" s="308"/>
      <c r="E69" s="303" t="s">
        <v>392</v>
      </c>
      <c r="F69" s="303"/>
      <c r="G69" s="303"/>
      <c r="H69" s="303"/>
      <c r="I69" s="303"/>
      <c r="J69" s="271">
        <v>179203</v>
      </c>
      <c r="K69" s="242"/>
      <c r="L69" s="243"/>
      <c r="M69" s="272">
        <f>J69/J76</f>
        <v>6.9324406669297772E-4</v>
      </c>
      <c r="N69" s="273"/>
      <c r="O69" s="274"/>
      <c r="P69" s="134"/>
      <c r="Q69" s="5"/>
      <c r="R69" s="5"/>
    </row>
    <row r="70" spans="1:18" ht="24" customHeight="1" x14ac:dyDescent="0.2">
      <c r="C70" s="145"/>
      <c r="D70" s="145"/>
      <c r="E70" s="146"/>
      <c r="F70" s="146"/>
      <c r="G70" s="146"/>
      <c r="H70" s="146"/>
      <c r="I70" s="146"/>
      <c r="J70" s="28"/>
      <c r="K70" s="28"/>
      <c r="L70" s="28"/>
      <c r="M70" s="82"/>
      <c r="N70" s="82"/>
      <c r="O70" s="82"/>
      <c r="P70" s="134"/>
      <c r="Q70" s="5"/>
      <c r="R70" s="5"/>
    </row>
    <row r="71" spans="1:18" ht="24" customHeight="1" x14ac:dyDescent="0.2">
      <c r="C71" s="145"/>
      <c r="D71" s="145"/>
      <c r="E71" s="146"/>
      <c r="F71" s="146"/>
      <c r="G71" s="146"/>
      <c r="H71" s="146"/>
      <c r="I71" s="146"/>
      <c r="J71" s="28"/>
      <c r="K71" s="28"/>
      <c r="L71" s="28"/>
      <c r="M71" s="82"/>
      <c r="N71" s="82"/>
      <c r="O71" s="82"/>
      <c r="P71" s="134"/>
      <c r="Q71" s="5"/>
      <c r="R71" s="5"/>
    </row>
    <row r="72" spans="1:18" ht="24" customHeight="1" x14ac:dyDescent="0.2">
      <c r="C72" s="145"/>
      <c r="D72" s="145"/>
      <c r="E72" s="146"/>
      <c r="F72" s="146"/>
      <c r="G72" s="146"/>
      <c r="H72" s="146"/>
      <c r="I72" s="146"/>
      <c r="J72" s="28"/>
      <c r="K72" s="28"/>
      <c r="L72" s="28"/>
      <c r="M72" s="82"/>
      <c r="N72" s="82"/>
      <c r="O72" s="82"/>
      <c r="P72" s="134"/>
      <c r="Q72" s="5"/>
      <c r="R72" s="5"/>
    </row>
    <row r="73" spans="1:18" ht="51" customHeight="1" x14ac:dyDescent="0.2">
      <c r="C73" s="276" t="s">
        <v>419</v>
      </c>
      <c r="D73" s="276"/>
      <c r="E73" s="275" t="s">
        <v>408</v>
      </c>
      <c r="F73" s="275"/>
      <c r="G73" s="275"/>
      <c r="H73" s="275"/>
      <c r="I73" s="275"/>
      <c r="J73" s="225">
        <v>-29174</v>
      </c>
      <c r="K73" s="225"/>
      <c r="L73" s="225"/>
      <c r="M73" s="309">
        <f>J73/J76</f>
        <v>-1.1285917312601313E-4</v>
      </c>
      <c r="N73" s="309"/>
      <c r="O73" s="309"/>
      <c r="P73" s="134"/>
      <c r="Q73" s="5"/>
      <c r="R73" s="5"/>
    </row>
    <row r="74" spans="1:18" ht="25.5" customHeight="1" x14ac:dyDescent="0.2">
      <c r="C74" s="276" t="s">
        <v>420</v>
      </c>
      <c r="D74" s="276"/>
      <c r="E74" s="275" t="s">
        <v>262</v>
      </c>
      <c r="F74" s="275"/>
      <c r="G74" s="275"/>
      <c r="H74" s="275"/>
      <c r="I74" s="275"/>
      <c r="J74" s="271">
        <v>218586423.81999999</v>
      </c>
      <c r="K74" s="242"/>
      <c r="L74" s="243"/>
      <c r="M74" s="272">
        <f>J74/J76</f>
        <v>0.84559823983332627</v>
      </c>
      <c r="N74" s="273"/>
      <c r="O74" s="274"/>
      <c r="P74" s="134"/>
      <c r="Q74" s="5"/>
      <c r="R74" s="5"/>
    </row>
    <row r="75" spans="1:18" ht="23.25" customHeight="1" x14ac:dyDescent="0.2">
      <c r="C75" s="276" t="s">
        <v>423</v>
      </c>
      <c r="D75" s="276"/>
      <c r="E75" s="275" t="s">
        <v>424</v>
      </c>
      <c r="F75" s="275"/>
      <c r="G75" s="275"/>
      <c r="H75" s="275"/>
      <c r="I75" s="275"/>
      <c r="J75" s="271">
        <v>39762694.32</v>
      </c>
      <c r="K75" s="242"/>
      <c r="L75" s="243"/>
      <c r="M75" s="272">
        <f>J75/J76</f>
        <v>0.15382137527310685</v>
      </c>
      <c r="N75" s="273"/>
      <c r="O75" s="274"/>
      <c r="P75" s="133"/>
      <c r="Q75" s="5"/>
      <c r="R75" s="5"/>
    </row>
    <row r="76" spans="1:18" ht="12.75" customHeight="1" x14ac:dyDescent="0.2">
      <c r="C76" s="276"/>
      <c r="D76" s="276"/>
      <c r="E76" s="230" t="s">
        <v>104</v>
      </c>
      <c r="F76" s="231"/>
      <c r="G76" s="231"/>
      <c r="H76" s="231"/>
      <c r="I76" s="232"/>
      <c r="J76" s="285">
        <f>SUM(H69:J75)</f>
        <v>258499147.13999999</v>
      </c>
      <c r="K76" s="286"/>
      <c r="L76" s="287"/>
      <c r="M76" s="314">
        <f>SUM(K69:M75)</f>
        <v>1</v>
      </c>
      <c r="N76" s="315"/>
      <c r="O76" s="316"/>
      <c r="Q76" s="5"/>
      <c r="R76" s="5"/>
    </row>
    <row r="77" spans="1:18" ht="12.75" customHeight="1" x14ac:dyDescent="0.2">
      <c r="A77" s="5"/>
      <c r="B77" s="16"/>
      <c r="C77" s="78"/>
      <c r="D77" s="78"/>
      <c r="E77" s="78"/>
      <c r="F77" s="78"/>
      <c r="G77" s="78"/>
      <c r="H77" s="79"/>
      <c r="I77" s="79"/>
      <c r="J77" s="79"/>
      <c r="K77" s="105"/>
      <c r="L77" s="105"/>
      <c r="M77" s="105"/>
      <c r="O77" s="5"/>
      <c r="P77" s="5"/>
      <c r="Q77" s="129"/>
    </row>
    <row r="78" spans="1:18" x14ac:dyDescent="0.2">
      <c r="A78" s="5"/>
      <c r="B78" s="16"/>
      <c r="C78" s="281" t="s">
        <v>409</v>
      </c>
      <c r="D78" s="281"/>
      <c r="E78" s="281"/>
      <c r="F78" s="281"/>
      <c r="G78" s="281"/>
      <c r="H78" s="281"/>
      <c r="I78" s="281"/>
      <c r="J78" s="281"/>
      <c r="K78" s="281"/>
      <c r="L78" s="281"/>
      <c r="M78" s="281"/>
      <c r="N78" s="281"/>
      <c r="O78" s="281"/>
      <c r="P78" s="281"/>
      <c r="Q78" s="129"/>
    </row>
    <row r="79" spans="1:18" ht="25.5" customHeight="1" x14ac:dyDescent="0.2">
      <c r="A79" s="5"/>
      <c r="B79" s="16"/>
      <c r="C79" s="281" t="s">
        <v>428</v>
      </c>
      <c r="D79" s="281"/>
      <c r="E79" s="281"/>
      <c r="F79" s="281"/>
      <c r="G79" s="281"/>
      <c r="H79" s="281"/>
      <c r="I79" s="281"/>
      <c r="J79" s="281"/>
      <c r="K79" s="281"/>
      <c r="L79" s="281"/>
      <c r="M79" s="281"/>
      <c r="N79" s="281"/>
      <c r="O79" s="281"/>
      <c r="P79" s="281"/>
      <c r="Q79" s="129"/>
    </row>
    <row r="80" spans="1:18" ht="12" customHeight="1" x14ac:dyDescent="0.2">
      <c r="A80" s="5"/>
      <c r="B80" s="16"/>
      <c r="C80" s="281" t="s">
        <v>410</v>
      </c>
      <c r="D80" s="281"/>
      <c r="E80" s="281"/>
      <c r="F80" s="281"/>
      <c r="G80" s="281"/>
      <c r="H80" s="281"/>
      <c r="I80" s="281"/>
      <c r="J80" s="281"/>
      <c r="K80" s="281"/>
      <c r="L80" s="281"/>
      <c r="M80" s="281"/>
      <c r="N80" s="281"/>
      <c r="O80" s="281"/>
      <c r="P80" s="281"/>
      <c r="Q80" s="129"/>
    </row>
    <row r="81" spans="1:17" ht="12" customHeight="1" x14ac:dyDescent="0.2">
      <c r="A81" s="5"/>
      <c r="B81" s="16"/>
      <c r="C81" s="281" t="s">
        <v>429</v>
      </c>
      <c r="D81" s="281"/>
      <c r="E81" s="281"/>
      <c r="F81" s="281"/>
      <c r="G81" s="281"/>
      <c r="H81" s="281"/>
      <c r="I81" s="281"/>
      <c r="J81" s="281"/>
      <c r="K81" s="281"/>
      <c r="L81" s="281"/>
      <c r="M81" s="281"/>
      <c r="N81" s="281"/>
      <c r="O81" s="281"/>
      <c r="P81" s="281"/>
      <c r="Q81" s="129"/>
    </row>
    <row r="82" spans="1:17" x14ac:dyDescent="0.2">
      <c r="A82" s="5"/>
      <c r="B82" s="16"/>
      <c r="C82" s="281"/>
      <c r="D82" s="281"/>
      <c r="E82" s="281"/>
      <c r="F82" s="281"/>
      <c r="G82" s="281"/>
      <c r="H82" s="281"/>
      <c r="I82" s="281"/>
      <c r="J82" s="281"/>
      <c r="K82" s="281"/>
      <c r="L82" s="281"/>
      <c r="M82" s="281"/>
      <c r="N82" s="281"/>
      <c r="O82" s="281"/>
      <c r="P82" s="281"/>
      <c r="Q82" s="129"/>
    </row>
    <row r="83" spans="1:17" x14ac:dyDescent="0.2">
      <c r="A83" s="5"/>
      <c r="B83" s="85" t="s">
        <v>100</v>
      </c>
      <c r="C83" s="87" t="s">
        <v>110</v>
      </c>
      <c r="D83" s="86"/>
      <c r="E83" s="86"/>
      <c r="F83" s="86"/>
      <c r="G83" s="86"/>
      <c r="H83" s="86"/>
      <c r="I83" s="86"/>
      <c r="J83" s="86"/>
      <c r="K83" s="86"/>
      <c r="L83" s="86"/>
      <c r="M83" s="86"/>
      <c r="N83" s="86"/>
      <c r="O83" s="86"/>
      <c r="P83" s="86"/>
    </row>
    <row r="84" spans="1:17" ht="6.75" customHeight="1" x14ac:dyDescent="0.2">
      <c r="A84" s="5"/>
      <c r="B84" s="16"/>
      <c r="C84" s="87"/>
      <c r="D84" s="86"/>
      <c r="E84" s="86"/>
      <c r="F84" s="86"/>
      <c r="G84" s="86"/>
      <c r="H84" s="86"/>
      <c r="I84" s="86"/>
      <c r="J84" s="86"/>
      <c r="K84" s="86"/>
      <c r="L84" s="86"/>
      <c r="M84" s="86"/>
      <c r="N84" s="86"/>
      <c r="O84" s="86"/>
      <c r="P84" s="86"/>
    </row>
    <row r="85" spans="1:17" ht="22.5" customHeight="1" x14ac:dyDescent="0.2">
      <c r="A85" s="25"/>
      <c r="B85" s="16"/>
      <c r="C85" s="320" t="s">
        <v>391</v>
      </c>
      <c r="D85" s="320"/>
      <c r="E85" s="320"/>
      <c r="F85" s="320"/>
      <c r="G85" s="320"/>
      <c r="H85" s="320"/>
      <c r="I85" s="320"/>
      <c r="J85" s="320"/>
      <c r="K85" s="320"/>
      <c r="L85" s="320"/>
      <c r="M85" s="320"/>
      <c r="N85" s="320"/>
      <c r="O85" s="320"/>
      <c r="P85" s="320"/>
    </row>
    <row r="86" spans="1:17" x14ac:dyDescent="0.2">
      <c r="A86" s="24"/>
      <c r="B86" s="16"/>
      <c r="C86" s="90"/>
      <c r="D86" s="90"/>
      <c r="E86" s="90"/>
      <c r="F86" s="90"/>
      <c r="G86" s="90"/>
      <c r="H86" s="90"/>
      <c r="I86" s="90"/>
      <c r="J86" s="90"/>
      <c r="K86" s="90"/>
      <c r="L86" s="90"/>
      <c r="M86" s="90"/>
      <c r="N86" s="90"/>
      <c r="O86" s="90"/>
      <c r="P86" s="90"/>
    </row>
    <row r="87" spans="1:17" s="24" customFormat="1" ht="11.25" x14ac:dyDescent="0.2">
      <c r="A87" s="25"/>
      <c r="B87" s="89" t="s">
        <v>71</v>
      </c>
      <c r="C87" s="234" t="s">
        <v>56</v>
      </c>
      <c r="D87" s="234"/>
      <c r="E87" s="234"/>
      <c r="F87" s="234"/>
      <c r="G87" s="234"/>
      <c r="H87" s="234"/>
      <c r="I87" s="234"/>
      <c r="J87" s="234"/>
      <c r="K87" s="234"/>
      <c r="L87" s="234"/>
      <c r="M87" s="234"/>
      <c r="N87" s="234"/>
      <c r="O87" s="234"/>
      <c r="P87" s="234"/>
    </row>
    <row r="88" spans="1:17" s="24" customFormat="1" ht="11.25" x14ac:dyDescent="0.2">
      <c r="A88" s="25"/>
      <c r="B88" s="31"/>
      <c r="C88" s="234"/>
      <c r="D88" s="234"/>
      <c r="E88" s="234"/>
      <c r="F88" s="234"/>
      <c r="G88" s="234"/>
      <c r="H88" s="234"/>
      <c r="I88" s="234"/>
      <c r="J88" s="234"/>
      <c r="K88" s="234"/>
      <c r="L88" s="234"/>
      <c r="M88" s="234"/>
      <c r="N88" s="234"/>
      <c r="O88" s="234"/>
      <c r="P88" s="234"/>
    </row>
    <row r="89" spans="1:17" s="24" customFormat="1" x14ac:dyDescent="0.2">
      <c r="A89" s="5"/>
      <c r="B89" s="26"/>
      <c r="C89" s="234"/>
      <c r="D89" s="234"/>
      <c r="E89" s="234"/>
      <c r="F89" s="234"/>
      <c r="G89" s="234"/>
      <c r="H89" s="234"/>
      <c r="I89" s="234"/>
      <c r="J89" s="234"/>
      <c r="K89" s="234"/>
      <c r="L89" s="234"/>
      <c r="M89" s="234"/>
      <c r="N89" s="234"/>
      <c r="O89" s="234"/>
      <c r="P89" s="234"/>
    </row>
    <row r="90" spans="1:17" s="24" customFormat="1" x14ac:dyDescent="0.2">
      <c r="A90" s="5"/>
      <c r="B90" s="26"/>
      <c r="C90" s="25"/>
      <c r="D90" s="25"/>
      <c r="E90" s="25"/>
      <c r="F90" s="25"/>
      <c r="G90" s="25"/>
      <c r="H90" s="25"/>
      <c r="I90" s="25"/>
      <c r="J90" s="25"/>
      <c r="K90" s="25"/>
      <c r="L90" s="25"/>
      <c r="M90" s="25"/>
      <c r="N90" s="25"/>
      <c r="O90" s="25"/>
      <c r="P90" s="25"/>
    </row>
    <row r="91" spans="1:17" x14ac:dyDescent="0.2">
      <c r="A91" s="29"/>
      <c r="B91" s="85" t="s">
        <v>100</v>
      </c>
      <c r="C91" s="2" t="s">
        <v>18</v>
      </c>
      <c r="D91" s="5"/>
      <c r="E91" s="5"/>
      <c r="F91" s="5"/>
      <c r="G91" s="5"/>
      <c r="H91" s="5"/>
      <c r="I91" s="5"/>
      <c r="J91" s="5"/>
      <c r="K91" s="5"/>
      <c r="L91" s="5"/>
      <c r="M91" s="5"/>
      <c r="N91" s="5"/>
      <c r="O91" s="5"/>
      <c r="P91" s="5"/>
    </row>
    <row r="92" spans="1:17" x14ac:dyDescent="0.2">
      <c r="A92" s="29"/>
      <c r="B92" s="85"/>
      <c r="C92" s="2"/>
      <c r="D92" s="5"/>
      <c r="E92" s="5"/>
      <c r="F92" s="5"/>
      <c r="G92" s="5"/>
      <c r="H92" s="5"/>
      <c r="I92" s="5"/>
      <c r="J92" s="5"/>
      <c r="K92" s="5"/>
      <c r="L92" s="5"/>
      <c r="M92" s="5"/>
      <c r="N92" s="5"/>
      <c r="O92" s="5"/>
      <c r="P92" s="5"/>
    </row>
    <row r="93" spans="1:17" s="24" customFormat="1" ht="11.25" x14ac:dyDescent="0.2">
      <c r="A93" s="29"/>
      <c r="B93" s="30" t="s">
        <v>77</v>
      </c>
      <c r="C93" s="234" t="s">
        <v>57</v>
      </c>
      <c r="D93" s="234"/>
      <c r="E93" s="234"/>
      <c r="F93" s="234"/>
      <c r="G93" s="234"/>
      <c r="H93" s="234"/>
      <c r="I93" s="234"/>
      <c r="J93" s="234"/>
      <c r="K93" s="234"/>
      <c r="L93" s="234"/>
      <c r="M93" s="234"/>
      <c r="N93" s="234"/>
      <c r="O93" s="234"/>
      <c r="P93" s="234"/>
    </row>
    <row r="94" spans="1:17" s="24" customFormat="1" ht="11.25" x14ac:dyDescent="0.2">
      <c r="A94" s="35"/>
      <c r="B94" s="91"/>
      <c r="C94" s="234"/>
      <c r="D94" s="234"/>
      <c r="E94" s="234"/>
      <c r="F94" s="234"/>
      <c r="G94" s="234"/>
      <c r="H94" s="234"/>
      <c r="I94" s="234"/>
      <c r="J94" s="234"/>
      <c r="K94" s="234"/>
      <c r="L94" s="234"/>
      <c r="M94" s="234"/>
      <c r="N94" s="234"/>
      <c r="O94" s="234"/>
      <c r="P94" s="234"/>
    </row>
    <row r="95" spans="1:17" s="24" customFormat="1" ht="11.25" x14ac:dyDescent="0.2">
      <c r="A95" s="35"/>
      <c r="B95" s="91"/>
      <c r="C95" s="234" t="s">
        <v>58</v>
      </c>
      <c r="D95" s="234"/>
      <c r="E95" s="234"/>
      <c r="F95" s="234"/>
      <c r="G95" s="234"/>
      <c r="H95" s="234"/>
      <c r="I95" s="234"/>
      <c r="J95" s="234"/>
      <c r="K95" s="234"/>
      <c r="L95" s="234"/>
      <c r="M95" s="234"/>
      <c r="N95" s="234"/>
      <c r="O95" s="234"/>
      <c r="P95" s="234"/>
    </row>
    <row r="96" spans="1:17" s="24" customFormat="1" ht="11.25" x14ac:dyDescent="0.2">
      <c r="A96" s="35"/>
      <c r="B96" s="36"/>
      <c r="C96" s="234"/>
      <c r="D96" s="234"/>
      <c r="E96" s="234"/>
      <c r="F96" s="234"/>
      <c r="G96" s="234"/>
      <c r="H96" s="234"/>
      <c r="I96" s="234"/>
      <c r="J96" s="234"/>
      <c r="K96" s="234"/>
      <c r="L96" s="234"/>
      <c r="M96" s="234"/>
      <c r="N96" s="234"/>
      <c r="O96" s="234"/>
      <c r="P96" s="234"/>
    </row>
    <row r="97" spans="1:24" s="24" customFormat="1" ht="11.25" x14ac:dyDescent="0.2">
      <c r="A97" s="35"/>
      <c r="B97" s="36"/>
      <c r="C97" s="84"/>
      <c r="D97" s="84"/>
      <c r="E97" s="84"/>
      <c r="F97" s="84"/>
      <c r="G97" s="84"/>
      <c r="H97" s="84"/>
      <c r="I97" s="84"/>
      <c r="J97" s="84"/>
      <c r="K97" s="84"/>
      <c r="L97" s="84"/>
      <c r="M97" s="84"/>
      <c r="N97" s="84"/>
      <c r="O97" s="84"/>
      <c r="P97" s="84"/>
    </row>
    <row r="98" spans="1:24" s="24" customFormat="1" ht="11.25" customHeight="1" x14ac:dyDescent="0.2">
      <c r="B98" s="36"/>
      <c r="C98" s="251" t="s">
        <v>395</v>
      </c>
      <c r="D98" s="251"/>
      <c r="E98" s="251"/>
      <c r="F98" s="251"/>
      <c r="G98" s="251"/>
      <c r="H98" s="251"/>
      <c r="I98" s="251"/>
      <c r="J98" s="251"/>
      <c r="K98" s="251"/>
      <c r="L98" s="251"/>
      <c r="M98" s="251"/>
      <c r="N98" s="251"/>
      <c r="O98" s="251"/>
      <c r="P98" s="251"/>
    </row>
    <row r="99" spans="1:24" s="140" customFormat="1" ht="11.25" customHeight="1" x14ac:dyDescent="0.2">
      <c r="B99" s="36"/>
      <c r="C99" s="138"/>
      <c r="D99" s="138"/>
      <c r="E99" s="138"/>
      <c r="F99" s="138"/>
      <c r="G99" s="138"/>
      <c r="H99" s="138"/>
      <c r="I99" s="138"/>
      <c r="J99" s="138"/>
      <c r="K99" s="138"/>
      <c r="L99" s="138"/>
      <c r="M99" s="138"/>
      <c r="N99" s="138"/>
      <c r="O99" s="138"/>
      <c r="P99" s="138"/>
    </row>
    <row r="100" spans="1:24" s="140" customFormat="1" ht="11.25" customHeight="1" x14ac:dyDescent="0.2">
      <c r="B100" s="36"/>
      <c r="C100" s="138"/>
      <c r="D100" s="138"/>
      <c r="E100" s="138"/>
      <c r="F100" s="138"/>
      <c r="G100" s="138"/>
      <c r="H100" s="138"/>
      <c r="I100" s="138"/>
      <c r="J100" s="138"/>
      <c r="K100" s="138"/>
      <c r="L100" s="138"/>
      <c r="M100" s="138"/>
      <c r="N100" s="138"/>
      <c r="O100" s="138"/>
      <c r="P100" s="138"/>
    </row>
    <row r="101" spans="1:24" s="24" customFormat="1" ht="11.25" x14ac:dyDescent="0.2">
      <c r="A101" s="40"/>
      <c r="B101" s="36"/>
      <c r="C101" s="92"/>
      <c r="D101" s="92"/>
      <c r="E101" s="92"/>
      <c r="F101" s="92"/>
      <c r="G101" s="92"/>
      <c r="H101" s="92"/>
      <c r="I101" s="92"/>
      <c r="J101" s="92"/>
      <c r="K101" s="92"/>
      <c r="L101" s="92"/>
      <c r="M101" s="92"/>
      <c r="N101" s="92"/>
      <c r="O101" s="92"/>
      <c r="P101" s="92"/>
    </row>
    <row r="102" spans="1:24" s="24" customFormat="1" ht="11.25" x14ac:dyDescent="0.2">
      <c r="A102" s="40"/>
      <c r="B102" s="32" t="s">
        <v>76</v>
      </c>
      <c r="C102" s="267" t="s">
        <v>59</v>
      </c>
      <c r="D102" s="267"/>
      <c r="E102" s="267"/>
      <c r="F102" s="267"/>
      <c r="G102" s="267"/>
      <c r="H102" s="267"/>
      <c r="I102" s="267"/>
      <c r="J102" s="267"/>
      <c r="K102" s="267"/>
      <c r="L102" s="267"/>
      <c r="M102" s="267"/>
      <c r="N102" s="267"/>
      <c r="O102" s="267"/>
      <c r="P102" s="267"/>
    </row>
    <row r="103" spans="1:24" s="24" customFormat="1" ht="11.25" x14ac:dyDescent="0.2">
      <c r="A103" s="40"/>
      <c r="B103" s="31"/>
      <c r="C103" s="267"/>
      <c r="D103" s="267"/>
      <c r="E103" s="267"/>
      <c r="F103" s="267"/>
      <c r="G103" s="267"/>
      <c r="H103" s="267"/>
      <c r="I103" s="267"/>
      <c r="J103" s="267"/>
      <c r="K103" s="267"/>
      <c r="L103" s="267"/>
      <c r="M103" s="267"/>
      <c r="N103" s="267"/>
      <c r="O103" s="267"/>
      <c r="P103" s="267"/>
    </row>
    <row r="104" spans="1:24" s="24" customFormat="1" x14ac:dyDescent="0.2">
      <c r="A104" s="2"/>
      <c r="B104" s="31"/>
      <c r="C104" s="93"/>
      <c r="D104" s="93"/>
      <c r="E104" s="93"/>
      <c r="F104" s="93"/>
      <c r="G104" s="93"/>
      <c r="H104" s="93"/>
      <c r="I104" s="93"/>
      <c r="J104" s="93"/>
      <c r="K104" s="93"/>
      <c r="L104" s="93"/>
      <c r="M104" s="93"/>
      <c r="N104" s="93"/>
      <c r="O104" s="93"/>
      <c r="P104" s="93"/>
    </row>
    <row r="105" spans="1:24" s="24" customFormat="1" x14ac:dyDescent="0.2">
      <c r="A105" s="13"/>
      <c r="B105" s="31"/>
      <c r="C105" s="251" t="s">
        <v>395</v>
      </c>
      <c r="D105" s="251"/>
      <c r="E105" s="251"/>
      <c r="F105" s="251"/>
      <c r="G105" s="251"/>
      <c r="H105" s="251"/>
      <c r="I105" s="251"/>
      <c r="J105" s="251"/>
      <c r="K105" s="251"/>
      <c r="L105" s="251"/>
      <c r="M105" s="251"/>
      <c r="N105" s="251"/>
      <c r="O105" s="251"/>
      <c r="P105" s="251"/>
    </row>
    <row r="106" spans="1:24" x14ac:dyDescent="0.2">
      <c r="A106" s="13"/>
      <c r="B106" s="18"/>
      <c r="C106" s="11"/>
      <c r="D106" s="11"/>
      <c r="E106" s="11"/>
      <c r="F106" s="11"/>
      <c r="G106" s="11"/>
      <c r="H106" s="11"/>
      <c r="I106" s="11"/>
      <c r="J106" s="11"/>
      <c r="K106" s="11"/>
      <c r="L106" s="11"/>
      <c r="M106" s="11"/>
      <c r="N106" s="11"/>
      <c r="O106" s="11"/>
      <c r="P106" s="11"/>
    </row>
    <row r="107" spans="1:24" x14ac:dyDescent="0.2">
      <c r="A107" s="13"/>
      <c r="B107" s="85" t="s">
        <v>100</v>
      </c>
      <c r="C107" s="2" t="s">
        <v>19</v>
      </c>
      <c r="D107" s="13"/>
      <c r="E107" s="13"/>
      <c r="F107" s="13"/>
      <c r="G107" s="13"/>
      <c r="H107" s="13"/>
      <c r="I107" s="13"/>
      <c r="J107" s="13"/>
      <c r="K107" s="13"/>
      <c r="L107" s="13"/>
      <c r="M107" s="13"/>
      <c r="N107" s="13"/>
      <c r="O107" s="13"/>
      <c r="P107" s="13"/>
    </row>
    <row r="108" spans="1:24" x14ac:dyDescent="0.2">
      <c r="A108" s="13"/>
      <c r="B108" s="85"/>
      <c r="C108" s="2"/>
      <c r="D108" s="13"/>
      <c r="E108" s="13"/>
      <c r="F108" s="13"/>
      <c r="G108" s="13"/>
      <c r="H108" s="13"/>
      <c r="I108" s="13"/>
      <c r="J108" s="13"/>
      <c r="K108" s="13"/>
      <c r="L108" s="13"/>
      <c r="M108" s="13"/>
      <c r="N108" s="13"/>
      <c r="O108" s="13"/>
      <c r="P108" s="13"/>
    </row>
    <row r="109" spans="1:24" s="24" customFormat="1" ht="11.25" x14ac:dyDescent="0.2">
      <c r="A109" s="23"/>
      <c r="B109" s="30" t="s">
        <v>75</v>
      </c>
      <c r="C109" s="234" t="s">
        <v>60</v>
      </c>
      <c r="D109" s="234"/>
      <c r="E109" s="234"/>
      <c r="F109" s="234"/>
      <c r="G109" s="234"/>
      <c r="H109" s="234"/>
      <c r="I109" s="234"/>
      <c r="J109" s="234"/>
      <c r="K109" s="234"/>
      <c r="L109" s="234"/>
      <c r="M109" s="234"/>
      <c r="N109" s="234"/>
      <c r="O109" s="234"/>
      <c r="P109" s="234"/>
    </row>
    <row r="110" spans="1:24" s="24" customFormat="1" x14ac:dyDescent="0.2">
      <c r="A110" s="34"/>
      <c r="B110" s="31"/>
      <c r="C110" s="234"/>
      <c r="D110" s="234"/>
      <c r="E110" s="234"/>
      <c r="F110" s="234"/>
      <c r="G110" s="234"/>
      <c r="H110" s="234"/>
      <c r="I110" s="234"/>
      <c r="J110" s="234"/>
      <c r="K110" s="234"/>
      <c r="L110" s="234"/>
      <c r="M110" s="234"/>
      <c r="N110" s="234"/>
      <c r="O110" s="234"/>
      <c r="P110" s="234"/>
      <c r="S110" s="6"/>
      <c r="T110" s="6"/>
      <c r="U110" s="6"/>
      <c r="V110" s="6"/>
      <c r="W110" s="6"/>
      <c r="X110" s="6"/>
    </row>
    <row r="111" spans="1:24" s="24" customFormat="1" x14ac:dyDescent="0.2">
      <c r="A111" s="34"/>
      <c r="B111" s="31"/>
      <c r="C111" s="25"/>
      <c r="D111" s="25"/>
      <c r="E111" s="25"/>
      <c r="F111" s="25"/>
      <c r="G111" s="25"/>
      <c r="H111" s="25"/>
      <c r="I111" s="25"/>
      <c r="J111" s="25"/>
      <c r="K111" s="25"/>
      <c r="L111" s="25"/>
      <c r="M111" s="25"/>
      <c r="N111" s="25"/>
      <c r="O111" s="25"/>
      <c r="P111" s="25"/>
      <c r="S111" s="6"/>
      <c r="T111" s="6"/>
      <c r="U111" s="6"/>
      <c r="V111" s="6"/>
      <c r="W111" s="6"/>
      <c r="X111" s="6"/>
    </row>
    <row r="112" spans="1:24" s="24" customFormat="1" x14ac:dyDescent="0.2">
      <c r="A112" s="34"/>
      <c r="B112" s="94" t="s">
        <v>74</v>
      </c>
      <c r="C112" s="33" t="s">
        <v>42</v>
      </c>
      <c r="D112" s="34"/>
      <c r="E112" s="34"/>
      <c r="F112" s="34"/>
      <c r="G112" s="34"/>
      <c r="H112" s="34"/>
      <c r="I112" s="34"/>
      <c r="J112" s="34"/>
      <c r="K112" s="34"/>
      <c r="L112" s="34"/>
      <c r="M112" s="34"/>
      <c r="N112" s="34"/>
      <c r="O112" s="34"/>
      <c r="P112" s="34"/>
      <c r="S112" s="6"/>
      <c r="T112" s="6"/>
      <c r="U112" s="6"/>
      <c r="V112" s="6"/>
      <c r="W112" s="6"/>
      <c r="X112" s="6"/>
    </row>
    <row r="113" spans="1:24" s="24" customFormat="1" x14ac:dyDescent="0.2">
      <c r="A113" s="11"/>
      <c r="B113" s="94"/>
      <c r="C113" s="33"/>
      <c r="D113" s="34"/>
      <c r="E113" s="34"/>
      <c r="F113" s="34"/>
      <c r="G113" s="34"/>
      <c r="H113" s="34"/>
      <c r="I113" s="34"/>
      <c r="J113" s="34"/>
      <c r="K113" s="34"/>
      <c r="L113" s="34"/>
      <c r="M113" s="34"/>
      <c r="N113" s="34"/>
      <c r="O113" s="34"/>
      <c r="P113" s="34"/>
      <c r="S113" s="6"/>
      <c r="T113" s="6"/>
      <c r="U113" s="6"/>
      <c r="V113" s="6"/>
      <c r="W113" s="6"/>
      <c r="X113" s="6"/>
    </row>
    <row r="114" spans="1:24" s="24" customFormat="1" x14ac:dyDescent="0.2">
      <c r="A114" s="11"/>
      <c r="B114" s="94"/>
      <c r="C114" s="251" t="s">
        <v>395</v>
      </c>
      <c r="D114" s="251"/>
      <c r="E114" s="251"/>
      <c r="F114" s="251"/>
      <c r="G114" s="251"/>
      <c r="H114" s="251"/>
      <c r="I114" s="251"/>
      <c r="J114" s="251"/>
      <c r="K114" s="251"/>
      <c r="L114" s="251"/>
      <c r="M114" s="251"/>
      <c r="N114" s="251"/>
      <c r="O114" s="251"/>
      <c r="P114" s="251"/>
      <c r="S114" s="6"/>
      <c r="T114" s="6"/>
      <c r="U114" s="6"/>
      <c r="V114" s="6"/>
      <c r="W114" s="6"/>
      <c r="X114" s="6"/>
    </row>
    <row r="115" spans="1:24" x14ac:dyDescent="0.2">
      <c r="A115" s="11"/>
      <c r="B115" s="22"/>
      <c r="C115" s="37"/>
      <c r="D115" s="11"/>
      <c r="E115" s="11"/>
      <c r="F115" s="11"/>
      <c r="G115" s="11"/>
      <c r="H115" s="11"/>
      <c r="I115" s="11"/>
      <c r="J115" s="11"/>
      <c r="K115" s="11"/>
      <c r="L115" s="11"/>
      <c r="M115" s="11"/>
      <c r="N115" s="11"/>
      <c r="O115" s="11"/>
      <c r="P115" s="11"/>
    </row>
    <row r="116" spans="1:24" x14ac:dyDescent="0.2">
      <c r="A116" s="24"/>
      <c r="B116" s="85" t="s">
        <v>100</v>
      </c>
      <c r="C116" s="2" t="s">
        <v>20</v>
      </c>
      <c r="D116" s="11"/>
      <c r="E116" s="11"/>
      <c r="F116" s="11"/>
      <c r="G116" s="11"/>
      <c r="H116" s="11"/>
      <c r="I116" s="11"/>
      <c r="J116" s="11"/>
      <c r="K116" s="11"/>
      <c r="L116" s="11"/>
      <c r="M116" s="11"/>
      <c r="N116" s="11"/>
      <c r="O116" s="11"/>
      <c r="P116" s="11"/>
    </row>
    <row r="117" spans="1:24" x14ac:dyDescent="0.2">
      <c r="A117" s="24"/>
      <c r="B117" s="85"/>
      <c r="C117" s="2"/>
      <c r="D117" s="11"/>
      <c r="E117" s="11"/>
      <c r="F117" s="11"/>
      <c r="G117" s="11"/>
      <c r="H117" s="11"/>
      <c r="I117" s="11"/>
      <c r="J117" s="11"/>
      <c r="K117" s="11"/>
      <c r="L117" s="11"/>
      <c r="M117" s="11"/>
      <c r="N117" s="11"/>
      <c r="O117" s="11"/>
      <c r="P117" s="11"/>
    </row>
    <row r="118" spans="1:24" s="24" customFormat="1" x14ac:dyDescent="0.2">
      <c r="A118" s="25"/>
      <c r="B118" s="32" t="s">
        <v>73</v>
      </c>
      <c r="C118" s="267" t="s">
        <v>61</v>
      </c>
      <c r="D118" s="267"/>
      <c r="E118" s="267"/>
      <c r="F118" s="267"/>
      <c r="G118" s="267"/>
      <c r="H118" s="267"/>
      <c r="I118" s="267"/>
      <c r="J118" s="267"/>
      <c r="K118" s="267"/>
      <c r="L118" s="267"/>
      <c r="M118" s="267"/>
      <c r="N118" s="267"/>
      <c r="O118" s="267"/>
      <c r="P118" s="267"/>
      <c r="S118" s="6"/>
      <c r="T118" s="6"/>
      <c r="U118" s="6"/>
      <c r="V118" s="6"/>
      <c r="W118" s="6"/>
      <c r="X118" s="6"/>
    </row>
    <row r="119" spans="1:24" s="24" customFormat="1" x14ac:dyDescent="0.2">
      <c r="A119" s="25"/>
      <c r="B119" s="32"/>
      <c r="C119" s="267"/>
      <c r="D119" s="267"/>
      <c r="E119" s="267"/>
      <c r="F119" s="267"/>
      <c r="G119" s="267"/>
      <c r="H119" s="267"/>
      <c r="I119" s="267"/>
      <c r="J119" s="267"/>
      <c r="K119" s="267"/>
      <c r="L119" s="267"/>
      <c r="M119" s="267"/>
      <c r="N119" s="267"/>
      <c r="O119" s="267"/>
      <c r="P119" s="267"/>
      <c r="S119" s="6"/>
      <c r="T119" s="6"/>
      <c r="U119" s="6"/>
      <c r="V119" s="6"/>
      <c r="W119" s="6"/>
      <c r="X119" s="6"/>
    </row>
    <row r="120" spans="1:24" s="24" customFormat="1" x14ac:dyDescent="0.2">
      <c r="A120" s="23"/>
      <c r="B120" s="26"/>
      <c r="C120" s="267"/>
      <c r="D120" s="267"/>
      <c r="E120" s="267"/>
      <c r="F120" s="267"/>
      <c r="G120" s="267"/>
      <c r="H120" s="267"/>
      <c r="I120" s="267"/>
      <c r="J120" s="267"/>
      <c r="K120" s="267"/>
      <c r="L120" s="267"/>
      <c r="M120" s="267"/>
      <c r="N120" s="267"/>
      <c r="O120" s="267"/>
      <c r="P120" s="267"/>
      <c r="S120" s="6"/>
      <c r="T120" s="6"/>
      <c r="U120" s="6"/>
      <c r="V120" s="6"/>
      <c r="W120" s="6"/>
      <c r="X120" s="6"/>
    </row>
    <row r="121" spans="1:24" s="24" customFormat="1" x14ac:dyDescent="0.2">
      <c r="B121" s="26"/>
      <c r="C121" s="34"/>
      <c r="D121" s="34"/>
      <c r="E121" s="34"/>
      <c r="F121" s="34"/>
      <c r="G121" s="34"/>
      <c r="H121" s="34"/>
      <c r="I121" s="34"/>
      <c r="J121" s="34"/>
      <c r="K121" s="34"/>
      <c r="L121" s="34"/>
      <c r="M121" s="34"/>
      <c r="N121" s="34"/>
      <c r="O121" s="34"/>
      <c r="P121" s="34"/>
      <c r="S121" s="6"/>
      <c r="T121" s="6"/>
      <c r="U121" s="6"/>
      <c r="V121" s="6"/>
      <c r="W121" s="6"/>
      <c r="X121" s="6"/>
    </row>
    <row r="122" spans="1:24" s="24" customFormat="1" x14ac:dyDescent="0.2">
      <c r="B122" s="32" t="s">
        <v>72</v>
      </c>
      <c r="C122" s="267" t="s">
        <v>62</v>
      </c>
      <c r="D122" s="267"/>
      <c r="E122" s="267"/>
      <c r="F122" s="267"/>
      <c r="G122" s="267"/>
      <c r="H122" s="267"/>
      <c r="I122" s="267"/>
      <c r="J122" s="267"/>
      <c r="K122" s="267"/>
      <c r="L122" s="267"/>
      <c r="M122" s="267"/>
      <c r="N122" s="267"/>
      <c r="O122" s="267"/>
      <c r="P122" s="267"/>
      <c r="S122" s="6"/>
      <c r="T122" s="6"/>
      <c r="U122" s="6"/>
      <c r="V122" s="6"/>
      <c r="W122" s="6"/>
      <c r="X122" s="6"/>
    </row>
    <row r="123" spans="1:24" s="24" customFormat="1" x14ac:dyDescent="0.2">
      <c r="A123" s="6"/>
      <c r="B123" s="18"/>
      <c r="C123" s="267"/>
      <c r="D123" s="267"/>
      <c r="E123" s="267"/>
      <c r="F123" s="267"/>
      <c r="G123" s="267"/>
      <c r="H123" s="267"/>
      <c r="I123" s="267"/>
      <c r="J123" s="267"/>
      <c r="K123" s="267"/>
      <c r="L123" s="267"/>
      <c r="M123" s="267"/>
      <c r="N123" s="267"/>
      <c r="O123" s="267"/>
      <c r="P123" s="267"/>
      <c r="S123" s="6"/>
      <c r="T123" s="6"/>
      <c r="U123" s="6"/>
      <c r="V123" s="6"/>
      <c r="W123" s="6"/>
      <c r="X123" s="6"/>
    </row>
    <row r="124" spans="1:24" s="24" customFormat="1" x14ac:dyDescent="0.2">
      <c r="A124" s="6"/>
      <c r="B124" s="18"/>
      <c r="C124" s="18"/>
      <c r="D124" s="18"/>
      <c r="E124" s="18"/>
      <c r="F124" s="18"/>
      <c r="G124" s="18"/>
      <c r="H124" s="18"/>
      <c r="I124" s="18"/>
      <c r="J124" s="18"/>
      <c r="K124" s="18"/>
      <c r="L124" s="18"/>
      <c r="M124" s="18"/>
      <c r="N124" s="18"/>
      <c r="O124" s="18"/>
      <c r="P124" s="18"/>
      <c r="S124" s="6"/>
      <c r="T124" s="6"/>
      <c r="U124" s="6"/>
      <c r="V124" s="6"/>
      <c r="W124" s="6"/>
      <c r="X124" s="6"/>
    </row>
    <row r="125" spans="1:24" x14ac:dyDescent="0.2">
      <c r="B125" s="18"/>
      <c r="C125" s="95" t="s">
        <v>111</v>
      </c>
      <c r="D125" s="11"/>
      <c r="E125" s="11"/>
      <c r="F125" s="11"/>
      <c r="G125" s="11"/>
      <c r="H125" s="11"/>
      <c r="I125" s="11"/>
      <c r="J125" s="11"/>
      <c r="K125" s="11"/>
      <c r="L125" s="11"/>
      <c r="M125" s="11"/>
      <c r="N125" s="11"/>
      <c r="O125" s="11"/>
      <c r="P125" s="11"/>
    </row>
    <row r="126" spans="1:24" x14ac:dyDescent="0.2">
      <c r="B126" s="18"/>
      <c r="C126" s="95"/>
      <c r="D126" s="11"/>
      <c r="E126" s="11"/>
      <c r="F126" s="11"/>
      <c r="G126" s="11"/>
      <c r="H126" s="11"/>
      <c r="I126" s="11"/>
      <c r="J126" s="11"/>
      <c r="K126" s="11"/>
      <c r="L126" s="11"/>
      <c r="M126" s="11"/>
      <c r="N126" s="11"/>
      <c r="O126" s="11"/>
      <c r="P126" s="11"/>
    </row>
    <row r="127" spans="1:24" x14ac:dyDescent="0.2">
      <c r="B127" s="18"/>
      <c r="C127" s="88" t="s">
        <v>112</v>
      </c>
      <c r="D127" s="11"/>
      <c r="E127" s="11"/>
      <c r="F127" s="11"/>
      <c r="G127" s="11"/>
      <c r="H127" s="11"/>
      <c r="I127" s="11"/>
      <c r="J127" s="11"/>
      <c r="K127" s="11"/>
      <c r="L127" s="11"/>
      <c r="M127" s="11"/>
      <c r="N127" s="11"/>
      <c r="O127" s="11"/>
      <c r="P127" s="11"/>
    </row>
    <row r="128" spans="1:24" x14ac:dyDescent="0.2">
      <c r="B128" s="18"/>
      <c r="C128" s="11"/>
      <c r="D128" s="11"/>
      <c r="E128" s="11"/>
      <c r="F128" s="11"/>
      <c r="G128" s="11"/>
      <c r="H128" s="11"/>
      <c r="I128" s="11"/>
      <c r="J128" s="11"/>
      <c r="K128" s="11"/>
      <c r="L128" s="11"/>
      <c r="M128" s="11"/>
      <c r="N128" s="11"/>
      <c r="O128" s="11"/>
      <c r="P128" s="11"/>
    </row>
    <row r="129" spans="2:17" x14ac:dyDescent="0.2">
      <c r="B129" s="18"/>
      <c r="C129" s="227" t="s">
        <v>102</v>
      </c>
      <c r="D129" s="228"/>
      <c r="E129" s="228"/>
      <c r="F129" s="228"/>
      <c r="G129" s="228"/>
      <c r="H129" s="228"/>
      <c r="I129" s="228"/>
      <c r="J129" s="229"/>
      <c r="K129" s="226">
        <v>2019</v>
      </c>
      <c r="L129" s="226"/>
      <c r="M129" s="226"/>
      <c r="N129" s="226">
        <v>2018</v>
      </c>
      <c r="O129" s="226"/>
      <c r="P129" s="226"/>
    </row>
    <row r="130" spans="2:17" x14ac:dyDescent="0.2">
      <c r="B130" s="18"/>
      <c r="C130" s="223" t="s">
        <v>263</v>
      </c>
      <c r="D130" s="223"/>
      <c r="E130" s="223"/>
      <c r="F130" s="223"/>
      <c r="G130" s="223"/>
      <c r="H130" s="223"/>
      <c r="I130" s="223"/>
      <c r="J130" s="223"/>
      <c r="K130" s="224">
        <v>1705085.66</v>
      </c>
      <c r="L130" s="225"/>
      <c r="M130" s="225"/>
      <c r="N130" s="224">
        <v>1705085.66</v>
      </c>
      <c r="O130" s="225"/>
      <c r="P130" s="225"/>
    </row>
    <row r="131" spans="2:17" ht="27" customHeight="1" x14ac:dyDescent="0.2">
      <c r="B131" s="18"/>
      <c r="C131" s="238" t="s">
        <v>264</v>
      </c>
      <c r="D131" s="239"/>
      <c r="E131" s="239"/>
      <c r="F131" s="239"/>
      <c r="G131" s="239"/>
      <c r="H131" s="239"/>
      <c r="I131" s="239"/>
      <c r="J131" s="240"/>
      <c r="K131" s="233">
        <f>SUM(K130:M130)</f>
        <v>1705085.66</v>
      </c>
      <c r="L131" s="233"/>
      <c r="M131" s="233"/>
      <c r="N131" s="233">
        <f>SUM(N130:P130)</f>
        <v>1705085.66</v>
      </c>
      <c r="O131" s="233"/>
      <c r="P131" s="233"/>
    </row>
    <row r="132" spans="2:17" x14ac:dyDescent="0.2">
      <c r="B132" s="18"/>
      <c r="C132" s="11"/>
      <c r="D132" s="27"/>
      <c r="E132" s="27"/>
      <c r="F132" s="27"/>
      <c r="G132" s="27"/>
      <c r="H132" s="27"/>
      <c r="I132" s="27"/>
      <c r="J132" s="27"/>
      <c r="K132" s="27"/>
      <c r="L132" s="28"/>
      <c r="M132" s="28"/>
      <c r="N132" s="28"/>
      <c r="O132" s="28"/>
      <c r="P132" s="28"/>
    </row>
    <row r="133" spans="2:17" x14ac:dyDescent="0.2">
      <c r="B133" s="18"/>
      <c r="C133" s="96" t="s">
        <v>113</v>
      </c>
      <c r="D133" s="27"/>
      <c r="E133" s="27"/>
      <c r="F133" s="27"/>
      <c r="G133" s="27"/>
      <c r="H133" s="27"/>
      <c r="I133" s="27"/>
      <c r="J133" s="27"/>
      <c r="K133" s="27"/>
      <c r="L133" s="28"/>
      <c r="M133" s="28"/>
      <c r="N133" s="28"/>
      <c r="O133" s="28"/>
      <c r="P133" s="28"/>
    </row>
    <row r="134" spans="2:17" x14ac:dyDescent="0.2">
      <c r="B134" s="18"/>
      <c r="C134" s="96"/>
      <c r="D134" s="27"/>
      <c r="E134" s="27"/>
      <c r="F134" s="27"/>
      <c r="G134" s="27"/>
      <c r="H134" s="27"/>
      <c r="I134" s="27"/>
      <c r="J134" s="27"/>
      <c r="K134" s="27"/>
      <c r="L134" s="28"/>
      <c r="M134" s="28"/>
      <c r="N134" s="28"/>
      <c r="O134" s="28"/>
      <c r="P134" s="28"/>
    </row>
    <row r="135" spans="2:17" x14ac:dyDescent="0.2">
      <c r="B135" s="18"/>
      <c r="C135" s="96"/>
      <c r="D135" s="27"/>
      <c r="E135" s="27"/>
      <c r="F135" s="27"/>
      <c r="G135" s="27"/>
      <c r="H135" s="27"/>
      <c r="I135" s="27"/>
      <c r="J135" s="27"/>
      <c r="K135" s="27"/>
      <c r="L135" s="28"/>
      <c r="M135" s="28"/>
      <c r="N135" s="28"/>
      <c r="O135" s="28"/>
      <c r="P135" s="28"/>
    </row>
    <row r="136" spans="2:17" x14ac:dyDescent="0.2">
      <c r="B136" s="18"/>
      <c r="C136" s="96"/>
      <c r="D136" s="27"/>
      <c r="E136" s="27"/>
      <c r="F136" s="27"/>
      <c r="G136" s="27"/>
      <c r="H136" s="27"/>
      <c r="I136" s="27"/>
      <c r="J136" s="27"/>
      <c r="K136" s="27"/>
      <c r="L136" s="28"/>
      <c r="M136" s="28"/>
      <c r="N136" s="28"/>
      <c r="O136" s="28"/>
      <c r="P136" s="28"/>
    </row>
    <row r="137" spans="2:17" x14ac:dyDescent="0.2">
      <c r="B137" s="18"/>
      <c r="C137" s="88" t="s">
        <v>421</v>
      </c>
      <c r="D137" s="27"/>
      <c r="E137" s="27"/>
      <c r="F137" s="27"/>
      <c r="G137" s="27"/>
      <c r="H137" s="27"/>
      <c r="I137" s="27"/>
      <c r="J137" s="27"/>
      <c r="K137" s="27"/>
      <c r="L137" s="28"/>
      <c r="M137" s="28"/>
      <c r="N137" s="28"/>
      <c r="O137" s="28"/>
      <c r="P137" s="28"/>
    </row>
    <row r="138" spans="2:17" x14ac:dyDescent="0.2">
      <c r="B138" s="18"/>
      <c r="C138" s="11"/>
      <c r="D138" s="27"/>
      <c r="E138" s="27"/>
      <c r="F138" s="27"/>
      <c r="G138" s="27"/>
      <c r="H138" s="27"/>
      <c r="I138" s="27"/>
      <c r="J138" s="27"/>
      <c r="K138" s="27"/>
      <c r="L138" s="28"/>
      <c r="M138" s="28"/>
      <c r="N138" s="28"/>
      <c r="O138" s="28"/>
      <c r="P138" s="28"/>
    </row>
    <row r="139" spans="2:17" x14ac:dyDescent="0.2">
      <c r="B139" s="18"/>
      <c r="C139" s="111" t="s">
        <v>417</v>
      </c>
      <c r="D139" s="227" t="s">
        <v>102</v>
      </c>
      <c r="E139" s="228"/>
      <c r="F139" s="228"/>
      <c r="G139" s="228"/>
      <c r="H139" s="228"/>
      <c r="I139" s="229"/>
      <c r="J139" s="226">
        <v>2019</v>
      </c>
      <c r="K139" s="226"/>
      <c r="L139" s="226"/>
      <c r="M139" s="226">
        <v>2018</v>
      </c>
      <c r="N139" s="226"/>
      <c r="O139" s="226"/>
    </row>
    <row r="140" spans="2:17" x14ac:dyDescent="0.2">
      <c r="B140" s="18"/>
      <c r="C140" s="112">
        <v>1241</v>
      </c>
      <c r="D140" s="223" t="s">
        <v>225</v>
      </c>
      <c r="E140" s="223"/>
      <c r="F140" s="223"/>
      <c r="G140" s="223"/>
      <c r="H140" s="223"/>
      <c r="I140" s="223"/>
      <c r="J140" s="224">
        <v>67298481.659999996</v>
      </c>
      <c r="K140" s="225"/>
      <c r="L140" s="225"/>
      <c r="M140" s="224">
        <v>67212972.25</v>
      </c>
      <c r="N140" s="225"/>
      <c r="O140" s="225"/>
      <c r="P140" s="134"/>
      <c r="Q140" s="128"/>
    </row>
    <row r="141" spans="2:17" x14ac:dyDescent="0.2">
      <c r="B141" s="18"/>
      <c r="C141" s="112">
        <v>1242</v>
      </c>
      <c r="D141" s="223" t="s">
        <v>226</v>
      </c>
      <c r="E141" s="223"/>
      <c r="F141" s="223"/>
      <c r="G141" s="223"/>
      <c r="H141" s="223"/>
      <c r="I141" s="223"/>
      <c r="J141" s="224">
        <v>765365.52</v>
      </c>
      <c r="K141" s="225"/>
      <c r="L141" s="225"/>
      <c r="M141" s="224">
        <v>747712</v>
      </c>
      <c r="N141" s="225"/>
      <c r="O141" s="225"/>
      <c r="P141" s="134"/>
      <c r="Q141" s="128"/>
    </row>
    <row r="142" spans="2:17" x14ac:dyDescent="0.2">
      <c r="B142" s="18"/>
      <c r="C142" s="112">
        <v>1243</v>
      </c>
      <c r="D142" s="223" t="s">
        <v>265</v>
      </c>
      <c r="E142" s="223"/>
      <c r="F142" s="223"/>
      <c r="G142" s="223"/>
      <c r="H142" s="223"/>
      <c r="I142" s="223"/>
      <c r="J142" s="224">
        <v>19801619.460000001</v>
      </c>
      <c r="K142" s="225"/>
      <c r="L142" s="225"/>
      <c r="M142" s="224">
        <v>19801619.460000001</v>
      </c>
      <c r="N142" s="225"/>
      <c r="O142" s="225"/>
      <c r="P142" s="134"/>
      <c r="Q142" s="128"/>
    </row>
    <row r="143" spans="2:17" x14ac:dyDescent="0.2">
      <c r="B143" s="18"/>
      <c r="C143" s="112">
        <v>1244</v>
      </c>
      <c r="D143" s="223" t="s">
        <v>227</v>
      </c>
      <c r="E143" s="223"/>
      <c r="F143" s="223"/>
      <c r="G143" s="223"/>
      <c r="H143" s="223"/>
      <c r="I143" s="223"/>
      <c r="J143" s="224">
        <v>5901058.8799999999</v>
      </c>
      <c r="K143" s="225"/>
      <c r="L143" s="225"/>
      <c r="M143" s="224">
        <v>5755423.2000000002</v>
      </c>
      <c r="N143" s="225"/>
      <c r="O143" s="225"/>
      <c r="P143" s="134"/>
      <c r="Q143" s="128"/>
    </row>
    <row r="144" spans="2:17" x14ac:dyDescent="0.2">
      <c r="B144" s="18"/>
      <c r="C144" s="112">
        <v>1246</v>
      </c>
      <c r="D144" s="223" t="s">
        <v>228</v>
      </c>
      <c r="E144" s="223"/>
      <c r="F144" s="223"/>
      <c r="G144" s="223"/>
      <c r="H144" s="223"/>
      <c r="I144" s="223"/>
      <c r="J144" s="224">
        <v>1460758.61</v>
      </c>
      <c r="K144" s="225"/>
      <c r="L144" s="225"/>
      <c r="M144" s="224">
        <v>1354077.93</v>
      </c>
      <c r="N144" s="225"/>
      <c r="O144" s="225"/>
      <c r="P144" s="134"/>
      <c r="Q144" s="128"/>
    </row>
    <row r="145" spans="1:24" x14ac:dyDescent="0.2">
      <c r="B145" s="18"/>
      <c r="C145" s="112">
        <v>1247</v>
      </c>
      <c r="D145" s="223" t="s">
        <v>266</v>
      </c>
      <c r="E145" s="223"/>
      <c r="F145" s="223"/>
      <c r="G145" s="223"/>
      <c r="H145" s="223"/>
      <c r="I145" s="223"/>
      <c r="J145" s="224">
        <v>117491.68</v>
      </c>
      <c r="K145" s="225"/>
      <c r="L145" s="225"/>
      <c r="M145" s="224">
        <v>117491.68</v>
      </c>
      <c r="N145" s="225"/>
      <c r="O145" s="225"/>
      <c r="P145" s="134"/>
      <c r="Q145" s="128"/>
    </row>
    <row r="146" spans="1:24" x14ac:dyDescent="0.2">
      <c r="B146" s="18"/>
      <c r="C146" s="113"/>
      <c r="D146" s="310" t="s">
        <v>229</v>
      </c>
      <c r="E146" s="310"/>
      <c r="F146" s="310"/>
      <c r="G146" s="310"/>
      <c r="H146" s="310"/>
      <c r="I146" s="310"/>
      <c r="J146" s="233">
        <f>SUM(J140:L145)</f>
        <v>95344775.809999987</v>
      </c>
      <c r="K146" s="233"/>
      <c r="L146" s="233"/>
      <c r="M146" s="233">
        <f>SUM(M140:O145)</f>
        <v>94989296.520000026</v>
      </c>
      <c r="N146" s="233"/>
      <c r="O146" s="233"/>
      <c r="P146" s="134"/>
      <c r="Q146" s="128"/>
    </row>
    <row r="147" spans="1:24" x14ac:dyDescent="0.2">
      <c r="B147" s="18"/>
      <c r="C147" s="112">
        <v>1251</v>
      </c>
      <c r="D147" s="223" t="s">
        <v>230</v>
      </c>
      <c r="E147" s="223"/>
      <c r="F147" s="223"/>
      <c r="G147" s="223"/>
      <c r="H147" s="223"/>
      <c r="I147" s="223"/>
      <c r="J147" s="224">
        <v>405838.84</v>
      </c>
      <c r="K147" s="225"/>
      <c r="L147" s="225"/>
      <c r="M147" s="224">
        <v>405838.84</v>
      </c>
      <c r="N147" s="225"/>
      <c r="O147" s="225"/>
      <c r="Q147" s="128"/>
    </row>
    <row r="148" spans="1:24" x14ac:dyDescent="0.2">
      <c r="B148" s="18"/>
      <c r="C148" s="113"/>
      <c r="D148" s="310" t="s">
        <v>231</v>
      </c>
      <c r="E148" s="310"/>
      <c r="F148" s="310"/>
      <c r="G148" s="310"/>
      <c r="H148" s="310"/>
      <c r="I148" s="310"/>
      <c r="J148" s="233">
        <f>SUM(J147:L147)</f>
        <v>405838.84</v>
      </c>
      <c r="K148" s="233"/>
      <c r="L148" s="233"/>
      <c r="M148" s="233">
        <f>SUM(M147:O147)</f>
        <v>405838.84</v>
      </c>
      <c r="N148" s="233"/>
      <c r="O148" s="233"/>
      <c r="Q148" s="128"/>
    </row>
    <row r="149" spans="1:24" x14ac:dyDescent="0.2">
      <c r="B149" s="18"/>
      <c r="C149" s="112"/>
      <c r="D149" s="223" t="s">
        <v>232</v>
      </c>
      <c r="E149" s="223"/>
      <c r="F149" s="223"/>
      <c r="G149" s="223"/>
      <c r="H149" s="223"/>
      <c r="I149" s="223"/>
      <c r="J149" s="224">
        <v>0</v>
      </c>
      <c r="K149" s="225"/>
      <c r="L149" s="225"/>
      <c r="M149" s="224">
        <v>0</v>
      </c>
      <c r="N149" s="225"/>
      <c r="O149" s="225"/>
    </row>
    <row r="150" spans="1:24" ht="25.5" customHeight="1" x14ac:dyDescent="0.2">
      <c r="B150" s="18"/>
      <c r="C150" s="116"/>
      <c r="D150" s="235" t="s">
        <v>233</v>
      </c>
      <c r="E150" s="236"/>
      <c r="F150" s="236"/>
      <c r="G150" s="236"/>
      <c r="H150" s="236"/>
      <c r="I150" s="237"/>
      <c r="J150" s="233">
        <f>SUM(J149)</f>
        <v>0</v>
      </c>
      <c r="K150" s="233"/>
      <c r="L150" s="233"/>
      <c r="M150" s="233">
        <f>SUM(M149)</f>
        <v>0</v>
      </c>
      <c r="N150" s="233"/>
      <c r="O150" s="233"/>
    </row>
    <row r="151" spans="1:24" x14ac:dyDescent="0.2">
      <c r="B151" s="18"/>
      <c r="C151" s="114"/>
      <c r="D151" s="230" t="s">
        <v>104</v>
      </c>
      <c r="E151" s="231"/>
      <c r="F151" s="231"/>
      <c r="G151" s="231"/>
      <c r="H151" s="231"/>
      <c r="I151" s="232"/>
      <c r="J151" s="233">
        <f>SUM(J146,J148,J150)</f>
        <v>95750614.649999991</v>
      </c>
      <c r="K151" s="233"/>
      <c r="L151" s="233"/>
      <c r="M151" s="233">
        <f>SUM(M146,M148,M150)</f>
        <v>95395135.360000029</v>
      </c>
      <c r="N151" s="233"/>
      <c r="O151" s="233"/>
    </row>
    <row r="152" spans="1:24" x14ac:dyDescent="0.2">
      <c r="B152" s="18"/>
      <c r="D152" s="78"/>
      <c r="E152" s="78"/>
      <c r="F152" s="78"/>
      <c r="G152" s="78"/>
      <c r="H152" s="78"/>
      <c r="I152" s="78"/>
      <c r="J152" s="79"/>
      <c r="K152" s="79"/>
      <c r="L152" s="79"/>
      <c r="M152" s="79"/>
      <c r="N152" s="79"/>
      <c r="O152" s="79"/>
    </row>
    <row r="153" spans="1:24" x14ac:dyDescent="0.2">
      <c r="A153" s="23"/>
      <c r="B153" s="32" t="s">
        <v>400</v>
      </c>
      <c r="C153" s="96" t="s">
        <v>396</v>
      </c>
      <c r="D153" s="78"/>
      <c r="E153" s="78"/>
      <c r="F153" s="78"/>
      <c r="G153" s="78"/>
      <c r="H153" s="78"/>
      <c r="I153" s="78"/>
      <c r="J153" s="79"/>
      <c r="K153" s="79"/>
      <c r="L153" s="79"/>
      <c r="M153" s="79"/>
      <c r="N153" s="79"/>
      <c r="O153" s="79"/>
    </row>
    <row r="154" spans="1:24" x14ac:dyDescent="0.2">
      <c r="A154" s="24"/>
      <c r="B154" s="31"/>
      <c r="C154" s="96"/>
      <c r="D154" s="78"/>
      <c r="E154" s="78"/>
      <c r="F154" s="78"/>
      <c r="G154" s="78"/>
      <c r="H154" s="78"/>
      <c r="I154" s="78"/>
      <c r="J154" s="79"/>
      <c r="K154" s="79"/>
      <c r="L154" s="79"/>
      <c r="M154" s="79"/>
      <c r="N154" s="79"/>
      <c r="O154" s="79"/>
    </row>
    <row r="155" spans="1:24" s="24" customFormat="1" x14ac:dyDescent="0.2">
      <c r="B155" s="31"/>
      <c r="C155" s="267" t="s">
        <v>397</v>
      </c>
      <c r="D155" s="267"/>
      <c r="E155" s="267"/>
      <c r="F155" s="267"/>
      <c r="G155" s="267"/>
      <c r="H155" s="267"/>
      <c r="I155" s="267"/>
      <c r="J155" s="267"/>
      <c r="K155" s="267"/>
      <c r="L155" s="267"/>
      <c r="M155" s="267"/>
      <c r="N155" s="267"/>
      <c r="O155" s="267"/>
      <c r="P155" s="267"/>
      <c r="S155" s="6"/>
      <c r="T155" s="6"/>
      <c r="U155" s="6"/>
      <c r="V155" s="6"/>
      <c r="W155" s="6"/>
      <c r="X155" s="6"/>
    </row>
    <row r="156" spans="1:24" s="24" customFormat="1" x14ac:dyDescent="0.2">
      <c r="A156" s="6"/>
      <c r="B156" s="18"/>
      <c r="C156" s="267"/>
      <c r="D156" s="267"/>
      <c r="E156" s="267"/>
      <c r="F156" s="267"/>
      <c r="G156" s="267"/>
      <c r="H156" s="267"/>
      <c r="I156" s="267"/>
      <c r="J156" s="267"/>
      <c r="K156" s="267"/>
      <c r="L156" s="267"/>
      <c r="M156" s="267"/>
      <c r="N156" s="267"/>
      <c r="O156" s="267"/>
      <c r="P156" s="267"/>
      <c r="S156" s="6"/>
      <c r="T156" s="6"/>
      <c r="U156" s="6"/>
      <c r="V156" s="6"/>
      <c r="W156" s="6"/>
      <c r="X156" s="6"/>
    </row>
    <row r="157" spans="1:24" s="24" customFormat="1" x14ac:dyDescent="0.2">
      <c r="A157" s="6"/>
      <c r="B157" s="18"/>
      <c r="C157" s="93"/>
      <c r="D157" s="93"/>
      <c r="E157" s="93"/>
      <c r="F157" s="93"/>
      <c r="G157" s="93"/>
      <c r="H157" s="93"/>
      <c r="I157" s="93"/>
      <c r="J157" s="93"/>
      <c r="K157" s="93"/>
      <c r="L157" s="93"/>
      <c r="M157" s="93"/>
      <c r="N157" s="93"/>
      <c r="O157" s="93"/>
      <c r="P157" s="93"/>
      <c r="S157" s="6"/>
      <c r="T157" s="6"/>
      <c r="U157" s="6"/>
      <c r="V157" s="6"/>
      <c r="W157" s="6"/>
      <c r="X157" s="6"/>
    </row>
    <row r="158" spans="1:24" x14ac:dyDescent="0.2">
      <c r="A158" s="23"/>
      <c r="B158" s="32" t="s">
        <v>399</v>
      </c>
      <c r="C158" s="96" t="s">
        <v>398</v>
      </c>
      <c r="D158" s="78"/>
      <c r="E158" s="78"/>
      <c r="F158" s="78"/>
      <c r="G158" s="78"/>
      <c r="H158" s="78"/>
      <c r="I158" s="78"/>
      <c r="J158" s="79"/>
      <c r="K158" s="79"/>
      <c r="L158" s="79"/>
      <c r="M158" s="79"/>
      <c r="N158" s="79"/>
      <c r="O158" s="79"/>
    </row>
    <row r="159" spans="1:24" x14ac:dyDescent="0.2">
      <c r="A159" s="24"/>
      <c r="B159" s="31"/>
      <c r="C159" s="96"/>
      <c r="D159" s="78"/>
      <c r="E159" s="78"/>
      <c r="F159" s="78"/>
      <c r="G159" s="78"/>
      <c r="H159" s="78"/>
      <c r="I159" s="78"/>
      <c r="J159" s="79"/>
      <c r="K159" s="79"/>
      <c r="L159" s="79"/>
      <c r="M159" s="79"/>
      <c r="N159" s="79"/>
      <c r="O159" s="79"/>
    </row>
    <row r="160" spans="1:24" s="24" customFormat="1" x14ac:dyDescent="0.2">
      <c r="A160" s="6"/>
      <c r="B160" s="31"/>
      <c r="C160" s="267" t="s">
        <v>401</v>
      </c>
      <c r="D160" s="267"/>
      <c r="E160" s="267"/>
      <c r="F160" s="267"/>
      <c r="G160" s="267"/>
      <c r="H160" s="267"/>
      <c r="I160" s="267"/>
      <c r="J160" s="267"/>
      <c r="K160" s="267"/>
      <c r="L160" s="267"/>
      <c r="M160" s="267"/>
      <c r="N160" s="267"/>
      <c r="O160" s="267"/>
      <c r="P160" s="267"/>
      <c r="S160" s="6"/>
      <c r="T160" s="6"/>
      <c r="U160" s="6"/>
      <c r="V160" s="6"/>
      <c r="W160" s="6"/>
      <c r="X160" s="6"/>
    </row>
    <row r="161" spans="1:24" s="24" customFormat="1" x14ac:dyDescent="0.2">
      <c r="A161" s="2"/>
      <c r="B161" s="31"/>
      <c r="C161" s="267"/>
      <c r="D161" s="267"/>
      <c r="E161" s="267"/>
      <c r="F161" s="267"/>
      <c r="G161" s="267"/>
      <c r="H161" s="267"/>
      <c r="I161" s="267"/>
      <c r="J161" s="267"/>
      <c r="K161" s="267"/>
      <c r="L161" s="267"/>
      <c r="M161" s="267"/>
      <c r="N161" s="267"/>
      <c r="O161" s="267"/>
      <c r="P161" s="267"/>
      <c r="S161" s="6"/>
      <c r="T161" s="6"/>
      <c r="U161" s="6"/>
      <c r="V161" s="6"/>
      <c r="W161" s="6"/>
      <c r="X161" s="6"/>
    </row>
    <row r="162" spans="1:24" x14ac:dyDescent="0.2">
      <c r="A162" s="2"/>
      <c r="B162" s="18"/>
      <c r="C162" s="11"/>
      <c r="D162" s="27"/>
      <c r="E162" s="27"/>
      <c r="F162" s="27"/>
      <c r="G162" s="27"/>
      <c r="H162" s="27"/>
      <c r="I162" s="27"/>
      <c r="J162" s="27"/>
      <c r="K162" s="27"/>
      <c r="L162" s="28"/>
      <c r="M162" s="28"/>
      <c r="N162" s="28"/>
      <c r="O162" s="28"/>
      <c r="P162" s="28"/>
    </row>
    <row r="163" spans="1:24" x14ac:dyDescent="0.2">
      <c r="A163" s="29"/>
      <c r="B163" s="8" t="s">
        <v>114</v>
      </c>
    </row>
    <row r="164" spans="1:24" x14ac:dyDescent="0.2">
      <c r="A164" s="29"/>
      <c r="B164" s="8"/>
    </row>
    <row r="165" spans="1:24" s="24" customFormat="1" ht="11.25" x14ac:dyDescent="0.2">
      <c r="A165" s="29"/>
      <c r="B165" s="30" t="s">
        <v>70</v>
      </c>
      <c r="C165" s="234" t="s">
        <v>63</v>
      </c>
      <c r="D165" s="234"/>
      <c r="E165" s="234"/>
      <c r="F165" s="234"/>
      <c r="G165" s="234"/>
      <c r="H165" s="234"/>
      <c r="I165" s="234"/>
      <c r="J165" s="234"/>
      <c r="K165" s="234"/>
      <c r="L165" s="234"/>
      <c r="M165" s="234"/>
      <c r="N165" s="234"/>
      <c r="O165" s="234"/>
      <c r="P165" s="234"/>
    </row>
    <row r="166" spans="1:24" s="24" customFormat="1" ht="11.25" x14ac:dyDescent="0.2">
      <c r="A166" s="29"/>
      <c r="B166" s="30"/>
      <c r="C166" s="234"/>
      <c r="D166" s="234"/>
      <c r="E166" s="234"/>
      <c r="F166" s="234"/>
      <c r="G166" s="234"/>
      <c r="H166" s="234"/>
      <c r="I166" s="234"/>
      <c r="J166" s="234"/>
      <c r="K166" s="234"/>
      <c r="L166" s="234"/>
      <c r="M166" s="234"/>
      <c r="N166" s="234"/>
      <c r="O166" s="234"/>
      <c r="P166" s="234"/>
    </row>
    <row r="167" spans="1:24" s="24" customFormat="1" ht="11.25" x14ac:dyDescent="0.2">
      <c r="A167" s="23"/>
      <c r="B167" s="30"/>
      <c r="C167" s="25"/>
      <c r="D167" s="25"/>
      <c r="E167" s="25"/>
      <c r="F167" s="25"/>
      <c r="G167" s="25"/>
      <c r="H167" s="25"/>
      <c r="I167" s="25"/>
      <c r="J167" s="25"/>
      <c r="K167" s="25"/>
      <c r="L167" s="25"/>
      <c r="M167" s="25"/>
      <c r="N167" s="25"/>
      <c r="O167" s="25"/>
      <c r="P167" s="25"/>
    </row>
    <row r="168" spans="1:24" s="24" customFormat="1" ht="11.25" x14ac:dyDescent="0.2">
      <c r="A168" s="23"/>
      <c r="B168" s="30" t="s">
        <v>69</v>
      </c>
      <c r="C168" s="234" t="s">
        <v>64</v>
      </c>
      <c r="D168" s="234"/>
      <c r="E168" s="234"/>
      <c r="F168" s="234"/>
      <c r="G168" s="234"/>
      <c r="H168" s="234"/>
      <c r="I168" s="234"/>
      <c r="J168" s="234"/>
      <c r="K168" s="234"/>
      <c r="L168" s="234"/>
      <c r="M168" s="234"/>
      <c r="N168" s="234"/>
      <c r="O168" s="234"/>
      <c r="P168" s="234"/>
    </row>
    <row r="169" spans="1:24" s="24" customFormat="1" ht="11.25" x14ac:dyDescent="0.2">
      <c r="A169" s="29"/>
      <c r="B169" s="31"/>
      <c r="C169" s="234"/>
      <c r="D169" s="234"/>
      <c r="E169" s="234"/>
      <c r="F169" s="234"/>
      <c r="G169" s="234"/>
      <c r="H169" s="234"/>
      <c r="I169" s="234"/>
      <c r="J169" s="234"/>
      <c r="K169" s="234"/>
      <c r="L169" s="234"/>
      <c r="M169" s="234"/>
      <c r="N169" s="234"/>
      <c r="O169" s="234"/>
      <c r="P169" s="234"/>
    </row>
    <row r="170" spans="1:24" s="24" customFormat="1" ht="11.25" x14ac:dyDescent="0.2">
      <c r="A170" s="41"/>
      <c r="B170" s="31"/>
      <c r="C170" s="25"/>
      <c r="D170" s="25"/>
      <c r="E170" s="25"/>
      <c r="F170" s="25"/>
      <c r="G170" s="25"/>
      <c r="H170" s="25"/>
      <c r="I170" s="25"/>
      <c r="J170" s="25"/>
      <c r="K170" s="25"/>
      <c r="L170" s="25"/>
      <c r="M170" s="25"/>
      <c r="N170" s="25"/>
      <c r="O170" s="25"/>
      <c r="P170" s="25"/>
    </row>
    <row r="171" spans="1:24" s="140" customFormat="1" ht="11.25" x14ac:dyDescent="0.2">
      <c r="A171" s="41"/>
      <c r="B171" s="31"/>
      <c r="C171" s="25"/>
      <c r="D171" s="25"/>
      <c r="E171" s="25"/>
      <c r="F171" s="25"/>
      <c r="G171" s="25"/>
      <c r="H171" s="25"/>
      <c r="I171" s="25"/>
      <c r="J171" s="25"/>
      <c r="K171" s="25"/>
      <c r="L171" s="25"/>
      <c r="M171" s="25"/>
      <c r="N171" s="25"/>
      <c r="O171" s="25"/>
      <c r="P171" s="25"/>
    </row>
    <row r="172" spans="1:24" s="140" customFormat="1" ht="11.25" x14ac:dyDescent="0.2">
      <c r="A172" s="41"/>
      <c r="B172" s="31"/>
      <c r="C172" s="25"/>
      <c r="D172" s="25"/>
      <c r="E172" s="25"/>
      <c r="F172" s="25"/>
      <c r="G172" s="25"/>
      <c r="H172" s="25"/>
      <c r="I172" s="25"/>
      <c r="J172" s="25"/>
      <c r="K172" s="25"/>
      <c r="L172" s="25"/>
      <c r="M172" s="25"/>
      <c r="N172" s="25"/>
      <c r="O172" s="25"/>
      <c r="P172" s="25"/>
    </row>
    <row r="173" spans="1:24" s="24" customFormat="1" x14ac:dyDescent="0.2">
      <c r="A173" s="10"/>
      <c r="B173" s="97" t="s">
        <v>71</v>
      </c>
      <c r="C173" s="234" t="s">
        <v>65</v>
      </c>
      <c r="D173" s="234"/>
      <c r="E173" s="234"/>
      <c r="F173" s="234"/>
      <c r="G173" s="234"/>
      <c r="H173" s="234"/>
      <c r="I173" s="234"/>
      <c r="J173" s="234"/>
      <c r="K173" s="234"/>
      <c r="L173" s="234"/>
      <c r="M173" s="234"/>
      <c r="N173" s="234"/>
      <c r="O173" s="234"/>
      <c r="P173" s="234"/>
    </row>
    <row r="174" spans="1:24" s="24" customFormat="1" x14ac:dyDescent="0.2">
      <c r="A174" s="10"/>
      <c r="B174" s="98"/>
      <c r="C174" s="234"/>
      <c r="D174" s="234"/>
      <c r="E174" s="234"/>
      <c r="F174" s="234"/>
      <c r="G174" s="234"/>
      <c r="H174" s="234"/>
      <c r="I174" s="234"/>
      <c r="J174" s="234"/>
      <c r="K174" s="234"/>
      <c r="L174" s="234"/>
      <c r="M174" s="234"/>
      <c r="N174" s="234"/>
      <c r="O174" s="234"/>
      <c r="P174" s="234"/>
    </row>
    <row r="175" spans="1:24" s="140" customFormat="1" x14ac:dyDescent="0.2">
      <c r="A175" s="10"/>
      <c r="B175" s="143"/>
      <c r="C175" s="144"/>
      <c r="D175" s="144"/>
      <c r="E175" s="144"/>
      <c r="F175" s="144"/>
      <c r="G175" s="144"/>
      <c r="H175" s="144"/>
      <c r="I175" s="144"/>
      <c r="J175" s="144"/>
      <c r="K175" s="144"/>
      <c r="L175" s="144"/>
      <c r="M175" s="144"/>
      <c r="N175" s="144"/>
      <c r="O175" s="144"/>
      <c r="P175" s="144"/>
    </row>
    <row r="176" spans="1:24" x14ac:dyDescent="0.2">
      <c r="A176" s="10"/>
      <c r="B176" s="14"/>
      <c r="C176" s="5"/>
      <c r="D176" s="5"/>
      <c r="E176" s="227" t="s">
        <v>102</v>
      </c>
      <c r="F176" s="228"/>
      <c r="G176" s="228"/>
      <c r="H176" s="229"/>
      <c r="I176" s="226">
        <v>2019</v>
      </c>
      <c r="J176" s="226"/>
      <c r="K176" s="226"/>
      <c r="L176" s="226">
        <v>2018</v>
      </c>
      <c r="M176" s="226"/>
      <c r="N176" s="226"/>
      <c r="P176" s="5"/>
      <c r="R176" s="24"/>
      <c r="S176" s="24"/>
      <c r="T176" s="24"/>
      <c r="U176" s="24"/>
    </row>
    <row r="177" spans="1:21" x14ac:dyDescent="0.2">
      <c r="A177" s="10"/>
      <c r="B177" s="14"/>
      <c r="C177" s="5"/>
      <c r="D177" s="5"/>
      <c r="E177" s="223" t="s">
        <v>234</v>
      </c>
      <c r="F177" s="223"/>
      <c r="G177" s="223"/>
      <c r="H177" s="223"/>
      <c r="I177" s="224">
        <v>340039615.87</v>
      </c>
      <c r="J177" s="225"/>
      <c r="K177" s="225"/>
      <c r="L177" s="224">
        <v>591922434</v>
      </c>
      <c r="M177" s="225"/>
      <c r="N177" s="225"/>
      <c r="P177" s="5"/>
      <c r="R177" s="24"/>
      <c r="S177" s="24"/>
      <c r="T177" s="24"/>
      <c r="U177" s="24"/>
    </row>
    <row r="178" spans="1:21" x14ac:dyDescent="0.2">
      <c r="A178" s="10"/>
      <c r="B178" s="14"/>
      <c r="C178" s="5"/>
      <c r="D178" s="5"/>
      <c r="E178" s="223" t="s">
        <v>236</v>
      </c>
      <c r="F178" s="223"/>
      <c r="G178" s="223"/>
      <c r="H178" s="223"/>
      <c r="I178" s="224">
        <v>0</v>
      </c>
      <c r="J178" s="225"/>
      <c r="K178" s="225"/>
      <c r="L178" s="224">
        <v>0</v>
      </c>
      <c r="M178" s="225"/>
      <c r="N178" s="225"/>
      <c r="P178" s="5"/>
      <c r="R178" s="24"/>
      <c r="S178" s="24"/>
      <c r="T178" s="24"/>
      <c r="U178" s="24"/>
    </row>
    <row r="179" spans="1:21" x14ac:dyDescent="0.2">
      <c r="A179" s="10"/>
      <c r="B179" s="14"/>
      <c r="C179" s="5"/>
      <c r="D179" s="5"/>
      <c r="E179" s="230" t="s">
        <v>115</v>
      </c>
      <c r="F179" s="231"/>
      <c r="G179" s="231"/>
      <c r="H179" s="232"/>
      <c r="I179" s="233">
        <f>SUM(I177:K178)</f>
        <v>340039615.87</v>
      </c>
      <c r="J179" s="233"/>
      <c r="K179" s="233"/>
      <c r="L179" s="233">
        <f>SUM(L177:N178)</f>
        <v>591922434</v>
      </c>
      <c r="M179" s="233"/>
      <c r="N179" s="233"/>
      <c r="P179" s="5"/>
      <c r="R179" s="24"/>
      <c r="S179" s="24"/>
      <c r="T179" s="24"/>
      <c r="U179" s="24"/>
    </row>
    <row r="180" spans="1:21" x14ac:dyDescent="0.2">
      <c r="A180" s="10"/>
      <c r="B180" s="14"/>
      <c r="C180" s="5"/>
      <c r="D180" s="5"/>
      <c r="E180" s="5"/>
      <c r="F180" s="5"/>
      <c r="G180" s="5"/>
      <c r="H180" s="5"/>
      <c r="I180" s="5"/>
      <c r="J180" s="5"/>
      <c r="K180" s="5"/>
      <c r="L180" s="5"/>
      <c r="M180" s="5"/>
      <c r="N180" s="5"/>
      <c r="O180" s="5"/>
      <c r="P180" s="5"/>
      <c r="R180" s="24"/>
      <c r="S180" s="24"/>
      <c r="T180" s="24"/>
      <c r="U180" s="24"/>
    </row>
    <row r="181" spans="1:21" x14ac:dyDescent="0.2">
      <c r="A181" s="10"/>
      <c r="B181" s="85" t="s">
        <v>100</v>
      </c>
      <c r="C181" s="96" t="s">
        <v>116</v>
      </c>
      <c r="D181" s="5"/>
      <c r="E181" s="5"/>
      <c r="F181" s="5"/>
      <c r="G181" s="5"/>
      <c r="H181" s="5"/>
      <c r="I181" s="5"/>
      <c r="J181" s="5"/>
      <c r="K181" s="5"/>
      <c r="L181" s="5"/>
      <c r="M181" s="5"/>
      <c r="N181" s="5"/>
      <c r="O181" s="5"/>
      <c r="P181" s="5"/>
    </row>
    <row r="182" spans="1:21" x14ac:dyDescent="0.2">
      <c r="A182" s="10"/>
      <c r="B182" s="85"/>
      <c r="C182" s="96"/>
      <c r="D182" s="5"/>
      <c r="E182" s="5"/>
      <c r="F182" s="5"/>
      <c r="G182" s="5"/>
      <c r="H182" s="5"/>
      <c r="I182" s="5"/>
      <c r="J182" s="5"/>
      <c r="K182" s="5"/>
      <c r="L182" s="5"/>
      <c r="M182" s="5"/>
      <c r="N182" s="5"/>
      <c r="O182" s="5"/>
      <c r="P182" s="5"/>
    </row>
    <row r="183" spans="1:21" x14ac:dyDescent="0.2">
      <c r="A183" s="10"/>
      <c r="B183" s="14"/>
      <c r="C183" s="99" t="s">
        <v>117</v>
      </c>
      <c r="D183" s="5"/>
      <c r="E183" s="5"/>
      <c r="F183" s="5"/>
      <c r="G183" s="5"/>
      <c r="H183" s="5"/>
      <c r="I183" s="5"/>
      <c r="J183" s="5"/>
      <c r="K183" s="5"/>
      <c r="L183" s="5"/>
      <c r="M183" s="5"/>
      <c r="N183" s="5"/>
      <c r="O183" s="5"/>
      <c r="P183" s="5"/>
      <c r="S183" s="24"/>
      <c r="T183" s="24"/>
      <c r="U183" s="24"/>
    </row>
    <row r="184" spans="1:21" x14ac:dyDescent="0.2">
      <c r="A184" s="10"/>
      <c r="B184" s="14"/>
      <c r="C184" s="5"/>
      <c r="D184" s="5"/>
      <c r="E184" s="5"/>
      <c r="F184" s="5"/>
      <c r="G184" s="5"/>
      <c r="H184" s="5"/>
      <c r="I184" s="5"/>
      <c r="J184" s="5"/>
      <c r="K184" s="5"/>
      <c r="L184" s="5"/>
      <c r="M184" s="5"/>
      <c r="N184" s="5"/>
      <c r="O184" s="5"/>
      <c r="P184" s="5"/>
      <c r="S184" s="24"/>
      <c r="T184" s="24"/>
      <c r="U184" s="24"/>
    </row>
    <row r="185" spans="1:21" ht="12" customHeight="1" x14ac:dyDescent="0.2">
      <c r="A185" s="10"/>
      <c r="B185" s="14"/>
      <c r="C185" s="111" t="s">
        <v>417</v>
      </c>
      <c r="D185" s="227" t="s">
        <v>102</v>
      </c>
      <c r="E185" s="228"/>
      <c r="F185" s="228"/>
      <c r="G185" s="228"/>
      <c r="H185" s="228"/>
      <c r="I185" s="228"/>
      <c r="J185" s="228"/>
      <c r="K185" s="228"/>
      <c r="L185" s="229"/>
      <c r="M185" s="227" t="s">
        <v>107</v>
      </c>
      <c r="N185" s="228"/>
      <c r="O185" s="229"/>
      <c r="Q185" s="128"/>
      <c r="S185" s="24"/>
      <c r="T185" s="24"/>
      <c r="U185" s="24"/>
    </row>
    <row r="186" spans="1:21" ht="12" customHeight="1" x14ac:dyDescent="0.2">
      <c r="A186" s="10"/>
      <c r="B186" s="14"/>
      <c r="C186" s="120">
        <v>2111</v>
      </c>
      <c r="D186" s="223" t="s">
        <v>237</v>
      </c>
      <c r="E186" s="223"/>
      <c r="F186" s="223"/>
      <c r="G186" s="223"/>
      <c r="H186" s="223"/>
      <c r="I186" s="223"/>
      <c r="J186" s="223"/>
      <c r="K186" s="223"/>
      <c r="L186" s="223"/>
      <c r="M186" s="225">
        <v>8596.44</v>
      </c>
      <c r="N186" s="225"/>
      <c r="O186" s="225"/>
      <c r="P186" s="134"/>
      <c r="Q186" s="134"/>
      <c r="R186" s="134"/>
      <c r="S186" s="134"/>
      <c r="T186" s="24"/>
      <c r="U186" s="24"/>
    </row>
    <row r="187" spans="1:21" ht="12" customHeight="1" x14ac:dyDescent="0.2">
      <c r="A187" s="10"/>
      <c r="B187" s="14"/>
      <c r="C187" s="120">
        <v>2112</v>
      </c>
      <c r="D187" s="223" t="s">
        <v>239</v>
      </c>
      <c r="E187" s="223"/>
      <c r="F187" s="223"/>
      <c r="G187" s="223"/>
      <c r="H187" s="223"/>
      <c r="I187" s="223"/>
      <c r="J187" s="223"/>
      <c r="K187" s="223"/>
      <c r="L187" s="223"/>
      <c r="M187" s="225">
        <v>48149238.509999998</v>
      </c>
      <c r="N187" s="225"/>
      <c r="O187" s="225"/>
      <c r="P187" s="134"/>
      <c r="Q187" s="134"/>
      <c r="R187" s="134"/>
      <c r="S187" s="134"/>
      <c r="T187" s="24"/>
      <c r="U187" s="24"/>
    </row>
    <row r="188" spans="1:21" ht="12" customHeight="1" x14ac:dyDescent="0.2">
      <c r="A188" s="10"/>
      <c r="B188" s="14"/>
      <c r="C188" s="120">
        <v>2115</v>
      </c>
      <c r="D188" s="223" t="s">
        <v>261</v>
      </c>
      <c r="E188" s="223"/>
      <c r="F188" s="223"/>
      <c r="G188" s="223"/>
      <c r="H188" s="223"/>
      <c r="I188" s="223"/>
      <c r="J188" s="223"/>
      <c r="K188" s="223"/>
      <c r="L188" s="223"/>
      <c r="M188" s="225">
        <v>211608684.69999999</v>
      </c>
      <c r="N188" s="225"/>
      <c r="O188" s="225"/>
      <c r="P188" s="134"/>
      <c r="Q188" s="134"/>
      <c r="R188" s="134"/>
      <c r="S188" s="134"/>
      <c r="T188" s="24"/>
      <c r="U188" s="24"/>
    </row>
    <row r="189" spans="1:21" ht="12" customHeight="1" x14ac:dyDescent="0.2">
      <c r="A189" s="10"/>
      <c r="B189" s="14"/>
      <c r="C189" s="120">
        <v>2117</v>
      </c>
      <c r="D189" s="223" t="s">
        <v>238</v>
      </c>
      <c r="E189" s="223"/>
      <c r="F189" s="223"/>
      <c r="G189" s="223"/>
      <c r="H189" s="223"/>
      <c r="I189" s="223"/>
      <c r="J189" s="223"/>
      <c r="K189" s="223"/>
      <c r="L189" s="223"/>
      <c r="M189" s="225">
        <v>30279634.760000002</v>
      </c>
      <c r="N189" s="225"/>
      <c r="O189" s="225"/>
      <c r="P189" s="134"/>
      <c r="Q189" s="134"/>
      <c r="R189" s="134"/>
      <c r="S189" s="134"/>
      <c r="T189" s="24"/>
      <c r="U189" s="24"/>
    </row>
    <row r="190" spans="1:21" x14ac:dyDescent="0.2">
      <c r="A190" s="10"/>
      <c r="B190" s="14"/>
      <c r="C190" s="120">
        <v>2119</v>
      </c>
      <c r="D190" s="223" t="s">
        <v>240</v>
      </c>
      <c r="E190" s="223"/>
      <c r="F190" s="223"/>
      <c r="G190" s="223"/>
      <c r="H190" s="223"/>
      <c r="I190" s="223"/>
      <c r="J190" s="223"/>
      <c r="K190" s="223"/>
      <c r="L190" s="223"/>
      <c r="M190" s="225">
        <v>49993461.460000001</v>
      </c>
      <c r="N190" s="225"/>
      <c r="O190" s="225"/>
      <c r="P190" s="134"/>
      <c r="Q190" s="134"/>
      <c r="R190" s="134"/>
      <c r="S190" s="134"/>
      <c r="T190" s="24"/>
      <c r="U190" s="24"/>
    </row>
    <row r="191" spans="1:21" x14ac:dyDescent="0.2">
      <c r="A191" s="10"/>
      <c r="B191" s="14"/>
      <c r="C191" s="114"/>
      <c r="D191" s="230" t="s">
        <v>235</v>
      </c>
      <c r="E191" s="231"/>
      <c r="F191" s="231"/>
      <c r="G191" s="231"/>
      <c r="H191" s="231"/>
      <c r="I191" s="231"/>
      <c r="J191" s="231"/>
      <c r="K191" s="231"/>
      <c r="L191" s="232"/>
      <c r="M191" s="233">
        <f>SUM(M186:O190)</f>
        <v>340039615.86999995</v>
      </c>
      <c r="N191" s="233"/>
      <c r="O191" s="233"/>
      <c r="S191" s="24"/>
      <c r="T191" s="24"/>
      <c r="U191" s="24"/>
    </row>
    <row r="192" spans="1:21" x14ac:dyDescent="0.2">
      <c r="A192" s="14"/>
      <c r="B192" s="14"/>
      <c r="C192" s="5"/>
      <c r="D192" s="5"/>
      <c r="E192" s="5"/>
      <c r="F192" s="5"/>
      <c r="G192" s="5"/>
      <c r="H192" s="5"/>
      <c r="I192" s="5"/>
      <c r="J192" s="5"/>
      <c r="K192" s="5"/>
      <c r="L192" s="5"/>
      <c r="M192" s="5"/>
      <c r="N192" s="5"/>
      <c r="O192" s="5"/>
      <c r="P192" s="5"/>
      <c r="S192" s="24"/>
      <c r="T192" s="24"/>
      <c r="U192" s="24"/>
    </row>
    <row r="193" spans="1:16" x14ac:dyDescent="0.2">
      <c r="A193" s="14"/>
      <c r="B193" s="14"/>
      <c r="C193" s="5"/>
      <c r="D193" s="5"/>
      <c r="E193" s="5"/>
      <c r="F193" s="5"/>
      <c r="G193" s="5"/>
      <c r="H193" s="5"/>
      <c r="I193" s="5"/>
      <c r="J193" s="5"/>
      <c r="K193" s="5"/>
      <c r="L193" s="5"/>
      <c r="M193" s="5"/>
      <c r="N193" s="5"/>
      <c r="O193" s="5"/>
      <c r="P193" s="5"/>
    </row>
    <row r="194" spans="1:16" x14ac:dyDescent="0.2">
      <c r="A194" s="13"/>
      <c r="B194" s="2" t="s">
        <v>48</v>
      </c>
      <c r="C194" s="15" t="s">
        <v>49</v>
      </c>
      <c r="D194" s="14"/>
      <c r="E194" s="14"/>
      <c r="F194" s="14"/>
      <c r="G194" s="14"/>
      <c r="H194" s="14"/>
      <c r="I194" s="14"/>
      <c r="J194" s="14"/>
      <c r="K194" s="14"/>
      <c r="L194" s="14"/>
      <c r="M194" s="14"/>
      <c r="N194" s="14"/>
      <c r="O194" s="14"/>
      <c r="P194" s="14"/>
    </row>
    <row r="195" spans="1:16" x14ac:dyDescent="0.2">
      <c r="A195" s="13"/>
      <c r="B195" s="2"/>
      <c r="C195" s="15"/>
      <c r="D195" s="14"/>
      <c r="E195" s="14"/>
      <c r="F195" s="14"/>
      <c r="G195" s="14"/>
      <c r="H195" s="14"/>
      <c r="I195" s="14"/>
      <c r="J195" s="14"/>
      <c r="K195" s="14"/>
      <c r="L195" s="14"/>
      <c r="M195" s="14"/>
      <c r="N195" s="14"/>
      <c r="O195" s="14"/>
      <c r="P195" s="14"/>
    </row>
    <row r="196" spans="1:16" x14ac:dyDescent="0.2">
      <c r="A196" s="23"/>
      <c r="B196" s="13"/>
      <c r="C196" s="2" t="s">
        <v>2</v>
      </c>
      <c r="D196" s="13"/>
      <c r="E196" s="13"/>
      <c r="F196" s="13"/>
      <c r="G196" s="13"/>
      <c r="H196" s="13"/>
      <c r="I196" s="13"/>
      <c r="J196" s="13"/>
      <c r="K196" s="13"/>
      <c r="L196" s="13"/>
      <c r="M196" s="13"/>
      <c r="N196" s="13"/>
      <c r="O196" s="13"/>
      <c r="P196" s="13"/>
    </row>
    <row r="197" spans="1:16" x14ac:dyDescent="0.2">
      <c r="A197" s="24"/>
      <c r="B197" s="13"/>
      <c r="C197" s="2"/>
      <c r="D197" s="13"/>
      <c r="E197" s="13"/>
      <c r="F197" s="13"/>
      <c r="G197" s="13"/>
      <c r="H197" s="13"/>
      <c r="I197" s="13"/>
      <c r="J197" s="13"/>
      <c r="K197" s="13"/>
      <c r="L197" s="13"/>
      <c r="M197" s="13"/>
      <c r="N197" s="13"/>
      <c r="O197" s="13"/>
      <c r="P197" s="13"/>
    </row>
    <row r="198" spans="1:16" s="24" customFormat="1" ht="37.5" customHeight="1" x14ac:dyDescent="0.2">
      <c r="B198" s="32" t="s">
        <v>70</v>
      </c>
      <c r="C198" s="258" t="s">
        <v>402</v>
      </c>
      <c r="D198" s="258"/>
      <c r="E198" s="258"/>
      <c r="F198" s="258"/>
      <c r="G198" s="258"/>
      <c r="H198" s="258"/>
      <c r="I198" s="258"/>
      <c r="J198" s="258"/>
      <c r="K198" s="258"/>
      <c r="L198" s="258"/>
      <c r="M198" s="258"/>
      <c r="N198" s="258"/>
      <c r="O198" s="258"/>
      <c r="P198" s="258"/>
    </row>
    <row r="199" spans="1:16" s="24" customFormat="1" ht="11.25" x14ac:dyDescent="0.2">
      <c r="B199" s="32"/>
      <c r="O199" s="93"/>
      <c r="P199" s="93"/>
    </row>
    <row r="200" spans="1:16" s="24" customFormat="1" ht="27.75" customHeight="1" x14ac:dyDescent="0.2">
      <c r="B200" s="32"/>
      <c r="C200" s="351" t="s">
        <v>394</v>
      </c>
      <c r="D200" s="351"/>
      <c r="E200" s="351"/>
      <c r="F200" s="351"/>
      <c r="G200" s="351"/>
      <c r="H200" s="351"/>
      <c r="I200" s="351"/>
      <c r="J200" s="351"/>
      <c r="K200" s="351"/>
      <c r="L200" s="351"/>
      <c r="M200" s="351"/>
      <c r="N200" s="351"/>
      <c r="O200" s="351"/>
      <c r="P200" s="351"/>
    </row>
    <row r="201" spans="1:16" x14ac:dyDescent="0.2">
      <c r="B201" s="32"/>
      <c r="C201" s="34"/>
      <c r="D201" s="34"/>
      <c r="E201" s="34"/>
      <c r="F201" s="34"/>
      <c r="G201" s="34"/>
      <c r="H201" s="34"/>
      <c r="I201" s="34"/>
      <c r="J201" s="34"/>
      <c r="K201" s="34"/>
      <c r="L201" s="34"/>
      <c r="M201" s="34"/>
      <c r="N201" s="34"/>
      <c r="O201" s="34"/>
      <c r="P201" s="34"/>
    </row>
    <row r="202" spans="1:16" x14ac:dyDescent="0.2">
      <c r="B202" s="32"/>
      <c r="C202" s="34"/>
      <c r="D202" s="34"/>
      <c r="E202" s="34"/>
      <c r="F202" s="34"/>
      <c r="G202" s="34"/>
      <c r="H202" s="34"/>
      <c r="I202" s="34"/>
      <c r="J202" s="34"/>
      <c r="K202" s="34"/>
      <c r="L202" s="34"/>
      <c r="M202" s="34"/>
      <c r="N202" s="34"/>
      <c r="O202" s="34"/>
      <c r="P202" s="34"/>
    </row>
    <row r="203" spans="1:16" x14ac:dyDescent="0.2">
      <c r="B203" s="32"/>
      <c r="C203" s="34"/>
      <c r="D203" s="34"/>
      <c r="E203" s="34"/>
      <c r="F203" s="34"/>
      <c r="G203" s="34"/>
      <c r="H203" s="34"/>
      <c r="I203" s="34"/>
      <c r="J203" s="34"/>
      <c r="K203" s="34"/>
      <c r="L203" s="34"/>
      <c r="M203" s="34"/>
      <c r="N203" s="34"/>
      <c r="O203" s="34"/>
      <c r="P203" s="34"/>
    </row>
    <row r="204" spans="1:16" s="24" customFormat="1" ht="37.5" customHeight="1" x14ac:dyDescent="0.2">
      <c r="A204" s="6"/>
      <c r="B204" s="32" t="s">
        <v>69</v>
      </c>
      <c r="C204" s="258" t="s">
        <v>393</v>
      </c>
      <c r="D204" s="258"/>
      <c r="E204" s="258"/>
      <c r="F204" s="258"/>
      <c r="G204" s="258"/>
      <c r="H204" s="258"/>
      <c r="I204" s="258"/>
      <c r="J204" s="258"/>
      <c r="K204" s="258"/>
      <c r="L204" s="258"/>
      <c r="M204" s="258"/>
      <c r="N204" s="258"/>
      <c r="O204" s="258"/>
      <c r="P204" s="258"/>
    </row>
    <row r="205" spans="1:16" s="108" customFormat="1" x14ac:dyDescent="0.2">
      <c r="A205" s="6"/>
      <c r="B205" s="32"/>
      <c r="C205" s="106"/>
      <c r="D205" s="106"/>
      <c r="E205" s="106"/>
      <c r="F205" s="106"/>
      <c r="G205" s="106"/>
      <c r="H205" s="106"/>
      <c r="I205" s="106"/>
      <c r="J205" s="106"/>
      <c r="K205" s="106"/>
      <c r="L205" s="106"/>
      <c r="M205" s="106"/>
      <c r="N205" s="106"/>
      <c r="O205" s="106"/>
      <c r="P205" s="106"/>
    </row>
    <row r="206" spans="1:16" x14ac:dyDescent="0.2">
      <c r="B206" s="17"/>
      <c r="C206" s="37"/>
      <c r="D206" s="227" t="s">
        <v>102</v>
      </c>
      <c r="E206" s="228"/>
      <c r="F206" s="228"/>
      <c r="G206" s="228"/>
      <c r="H206" s="228"/>
      <c r="I206" s="228"/>
      <c r="J206" s="228"/>
      <c r="K206" s="228"/>
      <c r="L206" s="229"/>
      <c r="M206" s="227" t="s">
        <v>107</v>
      </c>
      <c r="N206" s="228"/>
      <c r="O206" s="229"/>
    </row>
    <row r="207" spans="1:16" x14ac:dyDescent="0.2">
      <c r="B207" s="17"/>
      <c r="C207" s="37"/>
      <c r="D207" s="348" t="s">
        <v>269</v>
      </c>
      <c r="E207" s="349"/>
      <c r="F207" s="349"/>
      <c r="G207" s="349"/>
      <c r="H207" s="349"/>
      <c r="I207" s="349"/>
      <c r="J207" s="349"/>
      <c r="K207" s="349"/>
      <c r="L207" s="350"/>
      <c r="M207" s="241">
        <v>1837586.92</v>
      </c>
      <c r="N207" s="242"/>
      <c r="O207" s="243"/>
    </row>
    <row r="208" spans="1:16" x14ac:dyDescent="0.2">
      <c r="B208" s="17"/>
      <c r="C208" s="37"/>
      <c r="D208" s="348" t="s">
        <v>270</v>
      </c>
      <c r="E208" s="349"/>
      <c r="F208" s="349"/>
      <c r="G208" s="349"/>
      <c r="H208" s="349"/>
      <c r="I208" s="349"/>
      <c r="J208" s="349"/>
      <c r="K208" s="349"/>
      <c r="L208" s="350"/>
      <c r="M208" s="241">
        <v>4.88</v>
      </c>
      <c r="N208" s="242"/>
      <c r="O208" s="243"/>
    </row>
    <row r="209" spans="1:18" x14ac:dyDescent="0.2">
      <c r="B209" s="17"/>
      <c r="C209" s="37"/>
      <c r="D209" s="348" t="s">
        <v>271</v>
      </c>
      <c r="E209" s="349"/>
      <c r="F209" s="349"/>
      <c r="G209" s="349"/>
      <c r="H209" s="349"/>
      <c r="I209" s="349"/>
      <c r="J209" s="349"/>
      <c r="K209" s="349"/>
      <c r="L209" s="350"/>
      <c r="M209" s="241">
        <v>1661983</v>
      </c>
      <c r="N209" s="242"/>
      <c r="O209" s="243"/>
    </row>
    <row r="210" spans="1:18" x14ac:dyDescent="0.2">
      <c r="B210" s="17"/>
      <c r="C210" s="37"/>
      <c r="D210" s="310" t="s">
        <v>272</v>
      </c>
      <c r="E210" s="310"/>
      <c r="F210" s="310"/>
      <c r="G210" s="310"/>
      <c r="H210" s="310"/>
      <c r="I210" s="310"/>
      <c r="J210" s="310"/>
      <c r="K210" s="310"/>
      <c r="L210" s="310"/>
      <c r="M210" s="285">
        <f>SUM(M207:O209)</f>
        <v>3499574.8</v>
      </c>
      <c r="N210" s="286"/>
      <c r="O210" s="287"/>
    </row>
    <row r="211" spans="1:18" x14ac:dyDescent="0.2">
      <c r="B211" s="17"/>
      <c r="C211" s="37"/>
      <c r="D211" s="223" t="s">
        <v>267</v>
      </c>
      <c r="E211" s="223"/>
      <c r="F211" s="223"/>
      <c r="G211" s="223"/>
      <c r="H211" s="223"/>
      <c r="I211" s="223"/>
      <c r="J211" s="223"/>
      <c r="K211" s="223"/>
      <c r="L211" s="223"/>
      <c r="M211" s="241">
        <v>55388492.390000001</v>
      </c>
      <c r="N211" s="242"/>
      <c r="O211" s="243"/>
    </row>
    <row r="212" spans="1:18" x14ac:dyDescent="0.2">
      <c r="B212" s="17"/>
      <c r="C212" s="37"/>
      <c r="D212" s="223" t="s">
        <v>426</v>
      </c>
      <c r="E212" s="223"/>
      <c r="F212" s="223"/>
      <c r="G212" s="223"/>
      <c r="H212" s="223"/>
      <c r="I212" s="223"/>
      <c r="J212" s="223"/>
      <c r="K212" s="223"/>
      <c r="L212" s="223"/>
      <c r="M212" s="241">
        <v>50391706.189999998</v>
      </c>
      <c r="N212" s="242"/>
      <c r="O212" s="243"/>
    </row>
    <row r="213" spans="1:18" ht="22.5" customHeight="1" x14ac:dyDescent="0.2">
      <c r="B213" s="17"/>
      <c r="C213" s="37"/>
      <c r="D213" s="291" t="s">
        <v>430</v>
      </c>
      <c r="E213" s="292"/>
      <c r="F213" s="292"/>
      <c r="G213" s="292"/>
      <c r="H213" s="292"/>
      <c r="I213" s="292"/>
      <c r="J213" s="292"/>
      <c r="K213" s="292"/>
      <c r="L213" s="293"/>
      <c r="M213" s="285">
        <f>SUM(M211:O212)</f>
        <v>105780198.58</v>
      </c>
      <c r="N213" s="286"/>
      <c r="O213" s="287"/>
    </row>
    <row r="214" spans="1:18" x14ac:dyDescent="0.2">
      <c r="B214" s="17"/>
      <c r="C214" s="37"/>
      <c r="D214" s="223" t="s">
        <v>268</v>
      </c>
      <c r="E214" s="223"/>
      <c r="F214" s="223"/>
      <c r="G214" s="223"/>
      <c r="H214" s="223"/>
      <c r="I214" s="223"/>
      <c r="J214" s="223"/>
      <c r="K214" s="223"/>
      <c r="L214" s="223"/>
      <c r="M214" s="241">
        <v>0</v>
      </c>
      <c r="N214" s="242"/>
      <c r="O214" s="243"/>
    </row>
    <row r="215" spans="1:18" x14ac:dyDescent="0.2">
      <c r="B215" s="17"/>
      <c r="C215" s="37"/>
      <c r="D215" s="310" t="s">
        <v>120</v>
      </c>
      <c r="E215" s="310"/>
      <c r="F215" s="310"/>
      <c r="G215" s="310"/>
      <c r="H215" s="310"/>
      <c r="I215" s="310"/>
      <c r="J215" s="310"/>
      <c r="K215" s="310"/>
      <c r="L215" s="310"/>
      <c r="M215" s="285">
        <f>SUM(M214)</f>
        <v>0</v>
      </c>
      <c r="N215" s="286"/>
      <c r="O215" s="287"/>
    </row>
    <row r="216" spans="1:18" x14ac:dyDescent="0.2">
      <c r="B216" s="17"/>
      <c r="C216" s="37"/>
      <c r="D216" s="230" t="s">
        <v>104</v>
      </c>
      <c r="E216" s="231"/>
      <c r="F216" s="231"/>
      <c r="G216" s="231"/>
      <c r="H216" s="231"/>
      <c r="I216" s="231"/>
      <c r="J216" s="231"/>
      <c r="K216" s="231"/>
      <c r="L216" s="232"/>
      <c r="M216" s="285">
        <f>+M210+M213+M215</f>
        <v>109279773.38</v>
      </c>
      <c r="N216" s="286"/>
      <c r="O216" s="287"/>
    </row>
    <row r="217" spans="1:18" x14ac:dyDescent="0.2">
      <c r="B217" s="17"/>
      <c r="C217" s="37"/>
      <c r="D217" s="78"/>
      <c r="E217" s="78"/>
      <c r="F217" s="78"/>
      <c r="G217" s="78"/>
      <c r="H217" s="78"/>
      <c r="I217" s="78"/>
      <c r="J217" s="78"/>
      <c r="K217" s="78"/>
      <c r="L217" s="78"/>
      <c r="M217" s="79"/>
      <c r="N217" s="79"/>
      <c r="O217" s="79"/>
    </row>
    <row r="218" spans="1:18" ht="12" customHeight="1" x14ac:dyDescent="0.2">
      <c r="B218" s="17"/>
      <c r="C218" s="135"/>
      <c r="D218" s="135"/>
      <c r="E218" s="135"/>
      <c r="F218" s="135"/>
      <c r="G218" s="135"/>
      <c r="H218" s="135"/>
      <c r="I218" s="135"/>
      <c r="J218" s="135"/>
      <c r="K218" s="135"/>
      <c r="L218" s="135"/>
      <c r="M218" s="135"/>
      <c r="N218" s="135"/>
      <c r="O218" s="135"/>
      <c r="P218" s="135"/>
    </row>
    <row r="219" spans="1:18" ht="36" customHeight="1" x14ac:dyDescent="0.2">
      <c r="B219" s="17"/>
      <c r="C219" s="247" t="s">
        <v>425</v>
      </c>
      <c r="D219" s="247"/>
      <c r="E219" s="247"/>
      <c r="F219" s="247"/>
      <c r="G219" s="247"/>
      <c r="H219" s="247"/>
      <c r="I219" s="247"/>
      <c r="J219" s="247"/>
      <c r="K219" s="247"/>
      <c r="L219" s="247"/>
      <c r="M219" s="247"/>
      <c r="N219" s="247"/>
      <c r="O219" s="247"/>
      <c r="P219" s="247"/>
    </row>
    <row r="220" spans="1:18" x14ac:dyDescent="0.2">
      <c r="B220" s="17"/>
      <c r="C220" s="37"/>
      <c r="D220" s="37"/>
      <c r="E220" s="37"/>
      <c r="F220" s="37"/>
      <c r="G220" s="37"/>
      <c r="H220" s="37"/>
      <c r="I220" s="37"/>
      <c r="J220" s="37"/>
      <c r="K220" s="37"/>
      <c r="L220" s="37"/>
      <c r="M220" s="37"/>
      <c r="N220" s="37"/>
      <c r="O220" s="37"/>
      <c r="P220" s="37"/>
    </row>
    <row r="221" spans="1:18" x14ac:dyDescent="0.2">
      <c r="B221" s="17"/>
      <c r="C221" s="100" t="s">
        <v>249</v>
      </c>
      <c r="D221" s="37"/>
      <c r="E221" s="37"/>
      <c r="F221" s="37"/>
      <c r="G221" s="37"/>
      <c r="H221" s="37"/>
      <c r="I221" s="37"/>
      <c r="J221" s="37"/>
      <c r="K221" s="37"/>
      <c r="L221" s="37"/>
      <c r="M221" s="37"/>
      <c r="N221" s="37"/>
      <c r="O221" s="37"/>
      <c r="P221" s="288"/>
      <c r="Q221" s="288"/>
      <c r="R221" s="288"/>
    </row>
    <row r="222" spans="1:18" x14ac:dyDescent="0.2">
      <c r="B222" s="17"/>
      <c r="C222" s="37"/>
      <c r="D222" s="37"/>
      <c r="E222" s="37"/>
      <c r="F222" s="37"/>
      <c r="G222" s="37"/>
      <c r="H222" s="37"/>
      <c r="I222" s="37"/>
      <c r="J222" s="37"/>
      <c r="K222" s="37"/>
      <c r="L222" s="37"/>
      <c r="M222" s="37"/>
      <c r="N222" s="37"/>
      <c r="O222" s="37"/>
      <c r="P222" s="37"/>
    </row>
    <row r="223" spans="1:18" ht="39.75" customHeight="1" x14ac:dyDescent="0.2">
      <c r="A223" s="5"/>
      <c r="B223" s="17" t="s">
        <v>71</v>
      </c>
      <c r="C223" s="215" t="s">
        <v>403</v>
      </c>
      <c r="D223" s="215"/>
      <c r="E223" s="215"/>
      <c r="F223" s="215"/>
      <c r="G223" s="215"/>
      <c r="H223" s="215"/>
      <c r="I223" s="215"/>
      <c r="J223" s="215"/>
      <c r="K223" s="215"/>
      <c r="L223" s="215"/>
      <c r="M223" s="215"/>
      <c r="N223" s="215"/>
      <c r="O223" s="215"/>
      <c r="P223" s="215"/>
    </row>
    <row r="224" spans="1:18" ht="16.5" customHeight="1" x14ac:dyDescent="0.2">
      <c r="A224" s="5"/>
      <c r="B224" s="17"/>
      <c r="C224" s="127"/>
      <c r="D224" s="127"/>
      <c r="E224" s="127"/>
      <c r="F224" s="127"/>
      <c r="G224" s="127"/>
      <c r="H224" s="127"/>
      <c r="I224" s="127"/>
      <c r="J224" s="127"/>
      <c r="K224" s="127"/>
      <c r="L224" s="127"/>
      <c r="M224" s="127"/>
      <c r="N224" s="127"/>
      <c r="O224" s="127"/>
      <c r="P224" s="127"/>
    </row>
    <row r="225" spans="1:16" x14ac:dyDescent="0.2">
      <c r="A225" s="5"/>
      <c r="B225" s="5"/>
      <c r="C225" s="2" t="s">
        <v>21</v>
      </c>
      <c r="D225" s="5"/>
      <c r="E225" s="5"/>
      <c r="F225" s="5"/>
      <c r="G225" s="5"/>
      <c r="H225" s="5"/>
      <c r="I225" s="5"/>
      <c r="J225" s="5"/>
      <c r="K225" s="5"/>
      <c r="L225" s="5"/>
      <c r="M225" s="5"/>
      <c r="N225" s="5"/>
      <c r="O225" s="5"/>
      <c r="P225" s="5"/>
    </row>
    <row r="226" spans="1:16" x14ac:dyDescent="0.2">
      <c r="A226" s="5"/>
      <c r="B226" s="5"/>
      <c r="C226" s="2"/>
      <c r="D226" s="5"/>
      <c r="E226" s="5"/>
      <c r="F226" s="5"/>
      <c r="G226" s="5"/>
      <c r="H226" s="5"/>
      <c r="I226" s="5"/>
      <c r="J226" s="5"/>
      <c r="K226" s="5"/>
      <c r="L226" s="5"/>
      <c r="M226" s="5"/>
      <c r="N226" s="5"/>
      <c r="O226" s="5"/>
      <c r="P226" s="5"/>
    </row>
    <row r="227" spans="1:16" x14ac:dyDescent="0.2">
      <c r="A227" s="5"/>
      <c r="B227" s="19" t="s">
        <v>70</v>
      </c>
      <c r="C227" s="290" t="s">
        <v>66</v>
      </c>
      <c r="D227" s="290"/>
      <c r="E227" s="290"/>
      <c r="F227" s="290"/>
      <c r="G227" s="290"/>
      <c r="H227" s="290"/>
      <c r="I227" s="290"/>
      <c r="J227" s="290"/>
      <c r="K227" s="290"/>
      <c r="L227" s="290"/>
      <c r="M227" s="290"/>
      <c r="N227" s="290"/>
      <c r="O227" s="290"/>
      <c r="P227" s="290"/>
    </row>
    <row r="228" spans="1:16" x14ac:dyDescent="0.2">
      <c r="A228" s="5"/>
      <c r="B228" s="19"/>
      <c r="C228" s="290"/>
      <c r="D228" s="290"/>
      <c r="E228" s="290"/>
      <c r="F228" s="290"/>
      <c r="G228" s="290"/>
      <c r="H228" s="290"/>
      <c r="I228" s="290"/>
      <c r="J228" s="290"/>
      <c r="K228" s="290"/>
      <c r="L228" s="290"/>
      <c r="M228" s="290"/>
      <c r="N228" s="290"/>
      <c r="O228" s="290"/>
      <c r="P228" s="290"/>
    </row>
    <row r="229" spans="1:16" x14ac:dyDescent="0.2">
      <c r="A229" s="5"/>
      <c r="B229" s="16"/>
      <c r="C229" s="5"/>
      <c r="D229" s="5"/>
      <c r="E229" s="5"/>
      <c r="F229" s="5"/>
      <c r="G229" s="5"/>
      <c r="H229" s="5"/>
      <c r="I229" s="5"/>
      <c r="J229" s="5"/>
      <c r="K229" s="5"/>
      <c r="L229" s="5"/>
      <c r="M229" s="5"/>
      <c r="N229" s="5"/>
      <c r="O229" s="5"/>
      <c r="P229" s="5"/>
    </row>
    <row r="230" spans="1:16" x14ac:dyDescent="0.2">
      <c r="A230" s="5"/>
      <c r="B230" s="16"/>
      <c r="C230" s="5"/>
      <c r="D230" s="5"/>
      <c r="E230" s="5"/>
      <c r="F230" s="5"/>
      <c r="G230" s="5"/>
      <c r="H230" s="5"/>
      <c r="I230" s="5"/>
      <c r="J230" s="5"/>
      <c r="K230" s="5"/>
      <c r="L230" s="5"/>
      <c r="M230" s="5"/>
      <c r="N230" s="5"/>
      <c r="O230" s="5"/>
      <c r="P230" s="5"/>
    </row>
    <row r="231" spans="1:16" x14ac:dyDescent="0.2">
      <c r="A231" s="5"/>
      <c r="B231" s="16"/>
      <c r="C231" s="5"/>
      <c r="D231" s="5"/>
      <c r="E231" s="5"/>
      <c r="F231" s="5"/>
      <c r="G231" s="5"/>
      <c r="H231" s="5"/>
      <c r="I231" s="5"/>
      <c r="J231" s="5"/>
      <c r="K231" s="5"/>
      <c r="L231" s="5"/>
      <c r="M231" s="5"/>
      <c r="N231" s="5"/>
      <c r="O231" s="5"/>
      <c r="P231" s="5"/>
    </row>
    <row r="232" spans="1:16" x14ac:dyDescent="0.2">
      <c r="A232" s="5"/>
      <c r="B232" s="16"/>
      <c r="C232" s="5"/>
      <c r="D232" s="5"/>
      <c r="E232" s="227" t="s">
        <v>102</v>
      </c>
      <c r="F232" s="228"/>
      <c r="G232" s="228"/>
      <c r="H232" s="228"/>
      <c r="I232" s="228"/>
      <c r="J232" s="228"/>
      <c r="K232" s="229"/>
      <c r="L232" s="227" t="s">
        <v>107</v>
      </c>
      <c r="M232" s="228"/>
      <c r="N232" s="229"/>
      <c r="P232" s="5"/>
    </row>
    <row r="233" spans="1:16" x14ac:dyDescent="0.2">
      <c r="A233" s="5"/>
      <c r="B233" s="16"/>
      <c r="C233" s="5"/>
      <c r="D233" s="5"/>
      <c r="E233" s="223" t="s">
        <v>241</v>
      </c>
      <c r="F233" s="223"/>
      <c r="G233" s="223"/>
      <c r="H233" s="223"/>
      <c r="I233" s="223"/>
      <c r="J233" s="223"/>
      <c r="K233" s="223"/>
      <c r="L233" s="224">
        <v>51070753.439999998</v>
      </c>
      <c r="M233" s="225"/>
      <c r="N233" s="225"/>
      <c r="P233" s="5"/>
    </row>
    <row r="234" spans="1:16" x14ac:dyDescent="0.2">
      <c r="A234" s="5"/>
      <c r="B234" s="16"/>
      <c r="C234" s="5"/>
      <c r="D234" s="5"/>
      <c r="E234" s="340" t="s">
        <v>242</v>
      </c>
      <c r="F234" s="340"/>
      <c r="G234" s="340"/>
      <c r="H234" s="340"/>
      <c r="I234" s="340"/>
      <c r="J234" s="340"/>
      <c r="K234" s="340"/>
      <c r="L234" s="224">
        <v>40275113.560000002</v>
      </c>
      <c r="M234" s="225"/>
      <c r="N234" s="225"/>
      <c r="P234" s="5"/>
    </row>
    <row r="235" spans="1:16" x14ac:dyDescent="0.2">
      <c r="A235" s="5"/>
      <c r="B235" s="16"/>
      <c r="C235" s="5"/>
      <c r="D235" s="5"/>
      <c r="E235" s="223" t="s">
        <v>243</v>
      </c>
      <c r="F235" s="223"/>
      <c r="G235" s="223"/>
      <c r="H235" s="223"/>
      <c r="I235" s="223"/>
      <c r="J235" s="223"/>
      <c r="K235" s="223"/>
      <c r="L235" s="358">
        <v>0</v>
      </c>
      <c r="M235" s="359"/>
      <c r="N235" s="360"/>
      <c r="P235" s="5"/>
    </row>
    <row r="236" spans="1:16" ht="25.5" customHeight="1" x14ac:dyDescent="0.2">
      <c r="A236" s="5"/>
      <c r="B236" s="16"/>
      <c r="C236" s="5"/>
      <c r="D236" s="5"/>
      <c r="E236" s="340" t="s">
        <v>244</v>
      </c>
      <c r="F236" s="340"/>
      <c r="G236" s="340"/>
      <c r="H236" s="340"/>
      <c r="I236" s="340"/>
      <c r="J236" s="340"/>
      <c r="K236" s="340"/>
      <c r="L236" s="358">
        <v>0</v>
      </c>
      <c r="M236" s="359"/>
      <c r="N236" s="360"/>
      <c r="P236" s="5"/>
    </row>
    <row r="237" spans="1:16" x14ac:dyDescent="0.2">
      <c r="A237" s="5"/>
      <c r="B237" s="16"/>
      <c r="C237" s="5"/>
      <c r="D237" s="5"/>
      <c r="E237" s="223" t="s">
        <v>245</v>
      </c>
      <c r="F237" s="223"/>
      <c r="G237" s="223"/>
      <c r="H237" s="223"/>
      <c r="I237" s="223"/>
      <c r="J237" s="223"/>
      <c r="K237" s="223"/>
      <c r="L237" s="358">
        <v>0</v>
      </c>
      <c r="M237" s="359"/>
      <c r="N237" s="360"/>
      <c r="P237" s="5"/>
    </row>
    <row r="238" spans="1:16" x14ac:dyDescent="0.2">
      <c r="A238" s="5"/>
      <c r="B238" s="16"/>
      <c r="C238" s="5"/>
      <c r="D238" s="5"/>
      <c r="E238" s="230" t="s">
        <v>246</v>
      </c>
      <c r="F238" s="231"/>
      <c r="G238" s="231"/>
      <c r="H238" s="231"/>
      <c r="I238" s="231"/>
      <c r="J238" s="231"/>
      <c r="K238" s="232"/>
      <c r="L238" s="233">
        <f>SUM(L233:N237)</f>
        <v>91345867</v>
      </c>
      <c r="M238" s="233"/>
      <c r="N238" s="233"/>
      <c r="P238" s="5"/>
    </row>
    <row r="239" spans="1:16" x14ac:dyDescent="0.2">
      <c r="A239" s="5"/>
      <c r="B239" s="16"/>
      <c r="C239" s="5"/>
      <c r="D239" s="5"/>
      <c r="E239" s="78"/>
      <c r="F239" s="78"/>
      <c r="G239" s="78"/>
      <c r="H239" s="78"/>
      <c r="I239" s="78"/>
      <c r="J239" s="78"/>
      <c r="K239" s="78"/>
      <c r="L239" s="79"/>
      <c r="M239" s="79"/>
      <c r="N239" s="79"/>
      <c r="P239" s="5"/>
    </row>
    <row r="240" spans="1:16" x14ac:dyDescent="0.2">
      <c r="A240" s="5"/>
      <c r="B240" s="16"/>
      <c r="C240" s="5"/>
      <c r="D240" s="5"/>
      <c r="E240" s="5"/>
      <c r="F240" s="5"/>
      <c r="G240" s="5"/>
      <c r="H240" s="5"/>
      <c r="I240" s="5"/>
      <c r="J240" s="5"/>
      <c r="K240" s="5"/>
      <c r="L240" s="5"/>
      <c r="M240" s="5"/>
      <c r="N240" s="5"/>
      <c r="O240" s="5"/>
      <c r="P240" s="5"/>
    </row>
    <row r="241" spans="1:17" x14ac:dyDescent="0.2">
      <c r="A241" s="5"/>
      <c r="B241" s="16"/>
      <c r="C241" s="88" t="s">
        <v>118</v>
      </c>
      <c r="D241" s="5"/>
      <c r="E241" s="5"/>
      <c r="F241" s="5"/>
      <c r="G241" s="5"/>
      <c r="H241" s="5"/>
      <c r="I241" s="5"/>
      <c r="J241" s="5"/>
      <c r="K241" s="5"/>
      <c r="L241" s="5"/>
      <c r="M241" s="5"/>
      <c r="N241" s="5"/>
      <c r="O241" s="5"/>
      <c r="P241" s="5"/>
    </row>
    <row r="242" spans="1:17" x14ac:dyDescent="0.2">
      <c r="A242" s="5"/>
      <c r="B242" s="16"/>
      <c r="C242" s="88"/>
      <c r="D242" s="5"/>
      <c r="E242" s="5"/>
      <c r="F242" s="5"/>
      <c r="G242" s="5"/>
      <c r="H242" s="5"/>
      <c r="I242" s="5"/>
      <c r="J242" s="5"/>
      <c r="K242" s="5"/>
      <c r="L242" s="5"/>
      <c r="M242" s="5"/>
      <c r="N242" s="5"/>
      <c r="O242" s="5"/>
      <c r="P242" s="5"/>
    </row>
    <row r="243" spans="1:17" x14ac:dyDescent="0.2">
      <c r="A243" s="5"/>
      <c r="B243" s="16"/>
      <c r="C243" s="5"/>
      <c r="D243" s="5"/>
      <c r="E243" s="5"/>
      <c r="F243" s="5"/>
      <c r="G243" s="5"/>
      <c r="H243" s="5"/>
      <c r="I243" s="5"/>
      <c r="J243" s="5"/>
      <c r="K243" s="5"/>
      <c r="L243" s="5"/>
      <c r="M243" s="5"/>
      <c r="N243" s="5"/>
      <c r="O243" s="5"/>
      <c r="P243" s="5"/>
    </row>
    <row r="244" spans="1:17" x14ac:dyDescent="0.2">
      <c r="A244" s="5"/>
      <c r="B244" s="16"/>
      <c r="C244" s="227" t="s">
        <v>102</v>
      </c>
      <c r="D244" s="228"/>
      <c r="E244" s="228"/>
      <c r="F244" s="228"/>
      <c r="G244" s="228"/>
      <c r="H244" s="228"/>
      <c r="I244" s="228"/>
      <c r="J244" s="229"/>
      <c r="K244" s="227" t="s">
        <v>107</v>
      </c>
      <c r="L244" s="228"/>
      <c r="M244" s="229"/>
      <c r="N244" s="227" t="s">
        <v>109</v>
      </c>
      <c r="O244" s="228"/>
      <c r="P244" s="229"/>
    </row>
    <row r="245" spans="1:17" x14ac:dyDescent="0.2">
      <c r="A245" s="5"/>
      <c r="B245" s="16"/>
      <c r="C245" s="262" t="s">
        <v>431</v>
      </c>
      <c r="D245" s="263"/>
      <c r="E245" s="263"/>
      <c r="F245" s="263"/>
      <c r="G245" s="263"/>
      <c r="H245" s="263"/>
      <c r="I245" s="263"/>
      <c r="J245" s="264"/>
      <c r="K245" s="241">
        <v>47622576.340000004</v>
      </c>
      <c r="L245" s="242"/>
      <c r="M245" s="243"/>
      <c r="N245" s="272">
        <f>+K245/L238</f>
        <v>0.52134352548211083</v>
      </c>
      <c r="O245" s="273"/>
      <c r="P245" s="274"/>
    </row>
    <row r="246" spans="1:17" x14ac:dyDescent="0.2">
      <c r="A246" s="5"/>
      <c r="B246" s="16"/>
      <c r="C246" s="262" t="s">
        <v>411</v>
      </c>
      <c r="D246" s="263"/>
      <c r="E246" s="263"/>
      <c r="F246" s="263"/>
      <c r="G246" s="263"/>
      <c r="H246" s="263"/>
      <c r="I246" s="263"/>
      <c r="J246" s="264"/>
      <c r="K246" s="241">
        <v>1399781.94</v>
      </c>
      <c r="L246" s="242"/>
      <c r="M246" s="243"/>
      <c r="N246" s="272">
        <f>+K246/L238</f>
        <v>1.5323976726828812E-2</v>
      </c>
      <c r="O246" s="273"/>
      <c r="P246" s="274"/>
    </row>
    <row r="247" spans="1:17" x14ac:dyDescent="0.2">
      <c r="A247" s="5"/>
      <c r="B247" s="16"/>
      <c r="C247" s="262" t="s">
        <v>273</v>
      </c>
      <c r="D247" s="263"/>
      <c r="E247" s="263"/>
      <c r="F247" s="263"/>
      <c r="G247" s="263"/>
      <c r="H247" s="263"/>
      <c r="I247" s="263"/>
      <c r="J247" s="264"/>
      <c r="K247" s="241">
        <v>2048395.16</v>
      </c>
      <c r="L247" s="242"/>
      <c r="M247" s="243"/>
      <c r="N247" s="272">
        <f>+K247/L238</f>
        <v>2.2424606906407709E-2</v>
      </c>
      <c r="O247" s="273"/>
      <c r="P247" s="274"/>
    </row>
    <row r="248" spans="1:17" x14ac:dyDescent="0.2">
      <c r="A248" s="5"/>
      <c r="B248" s="16"/>
      <c r="C248" s="262" t="s">
        <v>432</v>
      </c>
      <c r="D248" s="263"/>
      <c r="E248" s="263"/>
      <c r="F248" s="263"/>
      <c r="G248" s="263"/>
      <c r="H248" s="263"/>
      <c r="I248" s="263"/>
      <c r="J248" s="264"/>
      <c r="K248" s="241">
        <v>1970.21</v>
      </c>
      <c r="L248" s="242"/>
      <c r="M248" s="243"/>
      <c r="N248" s="272">
        <f>+K248/L238</f>
        <v>2.1568682467045829E-5</v>
      </c>
      <c r="O248" s="273"/>
      <c r="P248" s="274"/>
    </row>
    <row r="249" spans="1:17" x14ac:dyDescent="0.2">
      <c r="A249" s="5"/>
      <c r="B249" s="16"/>
      <c r="C249" s="262" t="s">
        <v>422</v>
      </c>
      <c r="D249" s="263"/>
      <c r="E249" s="263"/>
      <c r="F249" s="263"/>
      <c r="G249" s="263"/>
      <c r="H249" s="263"/>
      <c r="I249" s="263"/>
      <c r="J249" s="264"/>
      <c r="K249" s="241">
        <v>40216743.350000001</v>
      </c>
      <c r="L249" s="242"/>
      <c r="M249" s="243"/>
      <c r="N249" s="272">
        <f>+K249/L238</f>
        <v>0.44026888868436709</v>
      </c>
      <c r="O249" s="273"/>
      <c r="P249" s="274"/>
    </row>
    <row r="250" spans="1:17" x14ac:dyDescent="0.2">
      <c r="A250" s="5"/>
      <c r="B250" s="16"/>
      <c r="C250" s="262" t="s">
        <v>433</v>
      </c>
      <c r="D250" s="263"/>
      <c r="E250" s="263"/>
      <c r="F250" s="263"/>
      <c r="G250" s="263"/>
      <c r="H250" s="263"/>
      <c r="I250" s="263"/>
      <c r="J250" s="264"/>
      <c r="K250" s="241">
        <v>56400</v>
      </c>
      <c r="L250" s="242"/>
      <c r="M250" s="243"/>
      <c r="N250" s="272">
        <f>+K250/L238</f>
        <v>6.1743351781860041E-4</v>
      </c>
      <c r="O250" s="273"/>
      <c r="P250" s="274"/>
    </row>
    <row r="251" spans="1:17" x14ac:dyDescent="0.2">
      <c r="A251" s="5"/>
      <c r="B251" s="16"/>
      <c r="C251" s="80"/>
      <c r="D251" s="80"/>
      <c r="E251" s="80"/>
      <c r="F251" s="80"/>
      <c r="G251" s="80"/>
      <c r="H251" s="80"/>
      <c r="I251" s="80"/>
      <c r="J251" s="80"/>
      <c r="K251" s="81"/>
      <c r="L251" s="28"/>
      <c r="M251" s="28"/>
      <c r="N251" s="82"/>
      <c r="O251" s="82"/>
      <c r="P251" s="82"/>
    </row>
    <row r="252" spans="1:17" x14ac:dyDescent="0.2">
      <c r="A252" s="5"/>
      <c r="B252" s="16"/>
      <c r="C252" s="80"/>
      <c r="D252" s="80"/>
      <c r="E252" s="80"/>
      <c r="F252" s="80"/>
      <c r="G252" s="80"/>
      <c r="H252" s="80"/>
      <c r="I252" s="80"/>
      <c r="J252" s="80"/>
      <c r="K252" s="81"/>
      <c r="L252" s="28"/>
      <c r="M252" s="28"/>
      <c r="N252" s="82"/>
      <c r="O252" s="82"/>
      <c r="P252" s="82"/>
    </row>
    <row r="253" spans="1:17" ht="120.75" customHeight="1" x14ac:dyDescent="0.2">
      <c r="A253" s="5"/>
      <c r="B253" s="16"/>
      <c r="C253" s="250" t="s">
        <v>434</v>
      </c>
      <c r="D253" s="250"/>
      <c r="E253" s="250"/>
      <c r="F253" s="250"/>
      <c r="G253" s="250"/>
      <c r="H253" s="250"/>
      <c r="I253" s="250"/>
      <c r="J253" s="250"/>
      <c r="K253" s="250"/>
      <c r="L253" s="250"/>
      <c r="M253" s="250"/>
      <c r="N253" s="250"/>
      <c r="O253" s="250"/>
      <c r="P253" s="250"/>
    </row>
    <row r="254" spans="1:17" s="24" customFormat="1" x14ac:dyDescent="0.2">
      <c r="A254" s="23"/>
      <c r="B254" s="20" t="s">
        <v>43</v>
      </c>
      <c r="C254" s="12" t="s">
        <v>44</v>
      </c>
      <c r="D254" s="6"/>
      <c r="E254" s="6"/>
      <c r="F254" s="6"/>
      <c r="G254" s="6"/>
      <c r="H254" s="6"/>
      <c r="I254" s="6"/>
      <c r="J254" s="6"/>
      <c r="K254" s="6"/>
      <c r="L254" s="6"/>
      <c r="M254" s="6"/>
      <c r="N254" s="6"/>
      <c r="O254" s="6"/>
      <c r="P254" s="6"/>
    </row>
    <row r="255" spans="1:17" s="24" customFormat="1" x14ac:dyDescent="0.2">
      <c r="A255" s="23"/>
      <c r="B255" s="20"/>
      <c r="C255" s="12"/>
      <c r="D255" s="6"/>
      <c r="E255" s="6"/>
      <c r="F255" s="6"/>
      <c r="G255" s="6"/>
      <c r="H255" s="6"/>
      <c r="I255" s="6"/>
      <c r="J255" s="6"/>
      <c r="K255" s="6"/>
      <c r="L255" s="6"/>
      <c r="M255" s="6"/>
      <c r="N255" s="6"/>
      <c r="O255" s="6"/>
      <c r="P255" s="6"/>
    </row>
    <row r="256" spans="1:17" s="24" customFormat="1" x14ac:dyDescent="0.2">
      <c r="A256" s="23"/>
      <c r="B256" s="32" t="s">
        <v>70</v>
      </c>
      <c r="C256" s="294" t="s">
        <v>45</v>
      </c>
      <c r="D256" s="294"/>
      <c r="E256" s="294"/>
      <c r="F256" s="294"/>
      <c r="G256" s="294"/>
      <c r="H256" s="294"/>
      <c r="I256" s="294"/>
      <c r="J256" s="294"/>
      <c r="K256" s="294"/>
      <c r="L256" s="294"/>
      <c r="M256" s="294"/>
      <c r="N256" s="294"/>
      <c r="O256" s="294"/>
      <c r="P256" s="294"/>
      <c r="Q256" s="17"/>
    </row>
    <row r="257" spans="1:17" s="24" customFormat="1" x14ac:dyDescent="0.2">
      <c r="A257" s="23"/>
      <c r="B257" s="32"/>
      <c r="C257" s="98"/>
      <c r="D257" s="98"/>
      <c r="E257" s="98"/>
      <c r="F257" s="98"/>
      <c r="G257" s="98"/>
      <c r="H257" s="98"/>
      <c r="I257" s="98"/>
      <c r="J257" s="98"/>
      <c r="K257" s="98"/>
      <c r="L257" s="98"/>
      <c r="M257" s="98"/>
      <c r="N257" s="98"/>
      <c r="O257" s="98"/>
      <c r="P257" s="98"/>
      <c r="Q257" s="17"/>
    </row>
    <row r="258" spans="1:17" s="24" customFormat="1" x14ac:dyDescent="0.2">
      <c r="B258" s="32"/>
      <c r="C258" s="99" t="s">
        <v>119</v>
      </c>
      <c r="D258" s="98"/>
      <c r="E258" s="98"/>
      <c r="F258" s="98"/>
      <c r="G258" s="98"/>
      <c r="H258" s="98"/>
      <c r="I258" s="98"/>
      <c r="J258" s="98"/>
      <c r="K258" s="98"/>
      <c r="L258" s="98"/>
      <c r="M258" s="98"/>
      <c r="N258" s="98"/>
      <c r="O258" s="98"/>
      <c r="P258" s="98"/>
      <c r="Q258" s="17"/>
    </row>
    <row r="259" spans="1:17" x14ac:dyDescent="0.2">
      <c r="A259" s="24"/>
      <c r="B259" s="32"/>
      <c r="C259" s="33"/>
      <c r="D259" s="33"/>
      <c r="E259" s="33"/>
      <c r="F259" s="33"/>
      <c r="G259" s="33"/>
      <c r="H259" s="33"/>
      <c r="I259" s="33"/>
      <c r="J259" s="33"/>
      <c r="K259" s="33"/>
      <c r="L259" s="33"/>
      <c r="M259" s="33"/>
      <c r="N259" s="33"/>
      <c r="O259" s="33"/>
      <c r="P259" s="33"/>
    </row>
    <row r="260" spans="1:17" x14ac:dyDescent="0.2">
      <c r="B260" s="32" t="s">
        <v>69</v>
      </c>
      <c r="C260" s="294" t="s">
        <v>46</v>
      </c>
      <c r="D260" s="294"/>
      <c r="E260" s="294"/>
      <c r="F260" s="294"/>
      <c r="G260" s="294"/>
      <c r="H260" s="294"/>
      <c r="I260" s="294"/>
      <c r="J260" s="294"/>
      <c r="K260" s="294"/>
      <c r="L260" s="294"/>
      <c r="M260" s="294"/>
      <c r="N260" s="294"/>
      <c r="O260" s="294"/>
      <c r="P260" s="294"/>
    </row>
    <row r="261" spans="1:17" x14ac:dyDescent="0.2">
      <c r="B261" s="17"/>
      <c r="C261" s="17"/>
      <c r="D261" s="17"/>
      <c r="E261" s="17"/>
      <c r="F261" s="17"/>
      <c r="G261" s="17"/>
      <c r="H261" s="17"/>
      <c r="I261" s="17"/>
      <c r="J261" s="17"/>
      <c r="K261" s="17"/>
      <c r="L261" s="17"/>
      <c r="M261" s="17"/>
      <c r="N261" s="17"/>
      <c r="O261" s="17"/>
      <c r="P261" s="17"/>
    </row>
    <row r="262" spans="1:17" x14ac:dyDescent="0.2">
      <c r="B262" s="17"/>
      <c r="C262" s="289" t="s">
        <v>435</v>
      </c>
      <c r="D262" s="289"/>
      <c r="E262" s="289"/>
      <c r="F262" s="289"/>
      <c r="G262" s="289"/>
      <c r="H262" s="289"/>
      <c r="I262" s="289"/>
      <c r="J262" s="289"/>
      <c r="K262" s="289"/>
      <c r="L262" s="289"/>
      <c r="M262" s="289"/>
      <c r="N262" s="289"/>
      <c r="O262" s="289"/>
      <c r="P262" s="289"/>
    </row>
    <row r="263" spans="1:17" ht="26.25" customHeight="1" x14ac:dyDescent="0.2">
      <c r="A263" s="2"/>
      <c r="B263" s="17"/>
      <c r="C263" s="289"/>
      <c r="D263" s="289"/>
      <c r="E263" s="289"/>
      <c r="F263" s="289"/>
      <c r="G263" s="289"/>
      <c r="H263" s="289"/>
      <c r="I263" s="289"/>
      <c r="J263" s="289"/>
      <c r="K263" s="289"/>
      <c r="L263" s="289"/>
      <c r="M263" s="289"/>
      <c r="N263" s="289"/>
      <c r="O263" s="289"/>
      <c r="P263" s="289"/>
    </row>
    <row r="264" spans="1:17" x14ac:dyDescent="0.2">
      <c r="A264" s="2"/>
      <c r="B264" s="17"/>
      <c r="C264" s="122"/>
      <c r="D264" s="122"/>
      <c r="E264" s="122"/>
      <c r="F264" s="122"/>
      <c r="G264" s="122"/>
      <c r="H264" s="122"/>
      <c r="I264" s="122"/>
      <c r="J264" s="122"/>
      <c r="K264" s="122"/>
      <c r="L264" s="122"/>
      <c r="M264" s="122"/>
      <c r="N264" s="122"/>
      <c r="O264" s="122"/>
      <c r="P264" s="122"/>
    </row>
    <row r="265" spans="1:17" x14ac:dyDescent="0.2">
      <c r="A265" s="13"/>
      <c r="B265" s="20" t="s">
        <v>50</v>
      </c>
      <c r="C265" s="12" t="s">
        <v>51</v>
      </c>
    </row>
    <row r="266" spans="1:17" x14ac:dyDescent="0.2">
      <c r="A266" s="13"/>
      <c r="B266" s="20"/>
      <c r="C266" s="12"/>
    </row>
    <row r="267" spans="1:17" x14ac:dyDescent="0.2">
      <c r="A267" s="13"/>
      <c r="B267" s="21"/>
      <c r="C267" s="2" t="s">
        <v>22</v>
      </c>
      <c r="D267" s="13"/>
      <c r="E267" s="13"/>
      <c r="F267" s="13"/>
      <c r="G267" s="13"/>
      <c r="H267" s="13"/>
      <c r="I267" s="13"/>
      <c r="J267" s="13"/>
      <c r="K267" s="13"/>
      <c r="L267" s="13"/>
      <c r="M267" s="13"/>
      <c r="N267" s="13"/>
      <c r="O267" s="13"/>
      <c r="P267" s="13"/>
    </row>
    <row r="268" spans="1:17" x14ac:dyDescent="0.2">
      <c r="B268" s="21"/>
      <c r="C268" s="2"/>
      <c r="D268" s="13"/>
      <c r="E268" s="13"/>
      <c r="F268" s="13"/>
      <c r="G268" s="13"/>
      <c r="H268" s="13"/>
      <c r="I268" s="13"/>
      <c r="J268" s="13"/>
      <c r="K268" s="13"/>
      <c r="L268" s="13"/>
      <c r="M268" s="13"/>
      <c r="N268" s="13"/>
      <c r="O268" s="13"/>
      <c r="P268" s="13"/>
    </row>
    <row r="269" spans="1:17" x14ac:dyDescent="0.2">
      <c r="B269" s="30" t="s">
        <v>70</v>
      </c>
      <c r="C269" s="361" t="s">
        <v>67</v>
      </c>
      <c r="D269" s="361"/>
      <c r="E269" s="361"/>
      <c r="F269" s="361"/>
      <c r="G269" s="361"/>
      <c r="H269" s="361"/>
      <c r="I269" s="361"/>
      <c r="J269" s="361"/>
      <c r="K269" s="361"/>
      <c r="L269" s="361"/>
      <c r="M269" s="361"/>
      <c r="N269" s="361"/>
      <c r="O269" s="361"/>
      <c r="P269" s="361"/>
    </row>
    <row r="270" spans="1:17" x14ac:dyDescent="0.2">
      <c r="B270" s="30"/>
      <c r="C270" s="115"/>
      <c r="D270" s="115"/>
      <c r="E270" s="115"/>
      <c r="F270" s="115"/>
      <c r="G270" s="115"/>
      <c r="H270" s="115"/>
      <c r="I270" s="115"/>
      <c r="J270" s="115"/>
      <c r="K270" s="115"/>
      <c r="L270" s="115"/>
      <c r="M270" s="115"/>
      <c r="N270" s="115"/>
      <c r="O270" s="115"/>
      <c r="P270" s="115"/>
    </row>
    <row r="271" spans="1:17" x14ac:dyDescent="0.2">
      <c r="E271" s="227" t="s">
        <v>102</v>
      </c>
      <c r="F271" s="228"/>
      <c r="G271" s="228"/>
      <c r="H271" s="229"/>
      <c r="I271" s="227">
        <v>2019</v>
      </c>
      <c r="J271" s="228"/>
      <c r="K271" s="229"/>
      <c r="L271" s="227">
        <v>2018</v>
      </c>
      <c r="M271" s="228"/>
      <c r="N271" s="229"/>
    </row>
    <row r="272" spans="1:17" x14ac:dyDescent="0.2">
      <c r="E272" s="262" t="s">
        <v>222</v>
      </c>
      <c r="F272" s="263"/>
      <c r="G272" s="263"/>
      <c r="H272" s="264"/>
      <c r="I272" s="271">
        <v>401376648.5</v>
      </c>
      <c r="J272" s="242"/>
      <c r="K272" s="243"/>
      <c r="L272" s="241">
        <v>237051110.59</v>
      </c>
      <c r="M272" s="242"/>
      <c r="N272" s="243"/>
    </row>
    <row r="273" spans="1:16" s="24" customFormat="1" x14ac:dyDescent="0.2">
      <c r="A273" s="40"/>
      <c r="B273" s="6"/>
      <c r="C273" s="6"/>
      <c r="D273" s="6"/>
      <c r="E273" s="230" t="s">
        <v>247</v>
      </c>
      <c r="F273" s="231"/>
      <c r="G273" s="231"/>
      <c r="H273" s="232"/>
      <c r="I273" s="285">
        <f>SUM(I272:K272)</f>
        <v>401376648.5</v>
      </c>
      <c r="J273" s="286"/>
      <c r="K273" s="287"/>
      <c r="L273" s="285">
        <f>SUM(L272:N272)</f>
        <v>237051110.59</v>
      </c>
      <c r="M273" s="286"/>
      <c r="N273" s="287"/>
      <c r="O273" s="6"/>
      <c r="P273" s="6"/>
    </row>
    <row r="274" spans="1:16" s="24" customFormat="1" x14ac:dyDescent="0.2">
      <c r="A274" s="23"/>
      <c r="B274" s="6"/>
      <c r="C274" s="6"/>
      <c r="D274" s="6"/>
      <c r="E274" s="6"/>
      <c r="F274" s="6"/>
      <c r="G274" s="6"/>
      <c r="H274" s="6"/>
      <c r="I274" s="6"/>
      <c r="J274" s="6"/>
      <c r="K274" s="6"/>
      <c r="L274" s="6"/>
      <c r="M274" s="6"/>
      <c r="N274" s="6"/>
      <c r="O274" s="6"/>
      <c r="P274" s="6"/>
    </row>
    <row r="275" spans="1:16" x14ac:dyDescent="0.2">
      <c r="A275" s="23"/>
      <c r="B275" s="32" t="s">
        <v>69</v>
      </c>
      <c r="C275" s="267" t="s">
        <v>68</v>
      </c>
      <c r="D275" s="267"/>
      <c r="E275" s="267"/>
      <c r="F275" s="267"/>
      <c r="G275" s="267"/>
      <c r="H275" s="267"/>
      <c r="I275" s="267"/>
      <c r="J275" s="267"/>
      <c r="K275" s="267"/>
      <c r="L275" s="267"/>
      <c r="M275" s="267"/>
      <c r="N275" s="267"/>
      <c r="O275" s="267"/>
      <c r="P275" s="267"/>
    </row>
    <row r="276" spans="1:16" x14ac:dyDescent="0.2">
      <c r="A276" s="1"/>
      <c r="B276" s="31"/>
      <c r="C276" s="267"/>
      <c r="D276" s="267"/>
      <c r="E276" s="267"/>
      <c r="F276" s="267"/>
      <c r="G276" s="267"/>
      <c r="H276" s="267"/>
      <c r="I276" s="267"/>
      <c r="J276" s="267"/>
      <c r="K276" s="267"/>
      <c r="L276" s="267"/>
      <c r="M276" s="267"/>
      <c r="N276" s="267"/>
      <c r="O276" s="267"/>
      <c r="P276" s="267"/>
    </row>
    <row r="277" spans="1:16" x14ac:dyDescent="0.2">
      <c r="A277" s="1"/>
      <c r="B277" s="31"/>
      <c r="C277" s="141"/>
      <c r="D277" s="141"/>
      <c r="E277" s="141"/>
      <c r="F277" s="141"/>
      <c r="G277" s="141"/>
      <c r="H277" s="141"/>
      <c r="I277" s="141"/>
      <c r="J277" s="141"/>
      <c r="K277" s="141"/>
      <c r="L277" s="141"/>
      <c r="M277" s="141"/>
      <c r="N277" s="141"/>
      <c r="O277" s="141"/>
      <c r="P277" s="141"/>
    </row>
    <row r="278" spans="1:16" x14ac:dyDescent="0.2">
      <c r="B278" s="18"/>
      <c r="C278" s="251" t="s">
        <v>395</v>
      </c>
      <c r="D278" s="251"/>
      <c r="E278" s="251"/>
      <c r="F278" s="251"/>
      <c r="G278" s="251"/>
      <c r="H278" s="251"/>
      <c r="I278" s="251"/>
      <c r="J278" s="251"/>
      <c r="K278" s="251"/>
      <c r="L278" s="251"/>
      <c r="M278" s="251"/>
      <c r="N278" s="251"/>
      <c r="O278" s="251"/>
      <c r="P278" s="251"/>
    </row>
    <row r="279" spans="1:16" x14ac:dyDescent="0.2">
      <c r="B279" s="18"/>
      <c r="C279" s="101"/>
      <c r="D279" s="101"/>
      <c r="E279" s="101"/>
      <c r="F279" s="101"/>
      <c r="G279" s="101"/>
      <c r="H279" s="101"/>
      <c r="I279" s="101"/>
      <c r="J279" s="101"/>
      <c r="K279" s="101"/>
      <c r="L279" s="101"/>
      <c r="M279" s="101"/>
      <c r="N279" s="101"/>
      <c r="O279" s="101"/>
      <c r="P279" s="101"/>
    </row>
    <row r="280" spans="1:16" x14ac:dyDescent="0.2">
      <c r="B280" s="32" t="s">
        <v>71</v>
      </c>
      <c r="C280" s="267" t="s">
        <v>47</v>
      </c>
      <c r="D280" s="267"/>
      <c r="E280" s="267"/>
      <c r="F280" s="267"/>
      <c r="G280" s="267"/>
      <c r="H280" s="267"/>
      <c r="I280" s="267"/>
      <c r="J280" s="267"/>
      <c r="K280" s="267"/>
      <c r="L280" s="267"/>
      <c r="M280" s="267"/>
      <c r="N280" s="267"/>
      <c r="O280" s="267"/>
      <c r="P280" s="267"/>
    </row>
    <row r="281" spans="1:16" x14ac:dyDescent="0.2">
      <c r="A281" s="9"/>
    </row>
    <row r="282" spans="1:16" x14ac:dyDescent="0.2">
      <c r="A282" s="13"/>
      <c r="E282" s="341" t="s">
        <v>102</v>
      </c>
      <c r="F282" s="342"/>
      <c r="G282" s="342"/>
      <c r="H282" s="343"/>
      <c r="I282" s="227">
        <v>2019</v>
      </c>
      <c r="J282" s="228"/>
      <c r="K282" s="229"/>
      <c r="L282" s="227">
        <v>2018</v>
      </c>
      <c r="M282" s="228"/>
      <c r="N282" s="229"/>
    </row>
    <row r="283" spans="1:16" ht="24" customHeight="1" x14ac:dyDescent="0.2">
      <c r="A283" s="13"/>
      <c r="B283" s="5"/>
      <c r="C283" s="5"/>
      <c r="E283" s="352" t="s">
        <v>38</v>
      </c>
      <c r="F283" s="353"/>
      <c r="G283" s="353"/>
      <c r="H283" s="354"/>
      <c r="I283" s="362">
        <v>164681017.19999999</v>
      </c>
      <c r="J283" s="363"/>
      <c r="K283" s="364"/>
      <c r="L283" s="365">
        <v>19534054.34</v>
      </c>
      <c r="M283" s="365"/>
      <c r="N283" s="365"/>
    </row>
    <row r="284" spans="1:16" ht="25.5" customHeight="1" x14ac:dyDescent="0.2">
      <c r="A284" s="13"/>
      <c r="B284" s="13"/>
      <c r="C284" s="13"/>
      <c r="D284" s="13"/>
      <c r="E284" s="352" t="s">
        <v>39</v>
      </c>
      <c r="F284" s="353"/>
      <c r="G284" s="353"/>
      <c r="H284" s="354"/>
      <c r="I284" s="355">
        <v>0</v>
      </c>
      <c r="J284" s="356"/>
      <c r="K284" s="357"/>
      <c r="L284" s="269">
        <v>0</v>
      </c>
      <c r="M284" s="269"/>
      <c r="N284" s="269"/>
    </row>
    <row r="285" spans="1:16" x14ac:dyDescent="0.2">
      <c r="B285" s="13"/>
      <c r="C285" s="13"/>
      <c r="D285" s="13"/>
      <c r="E285" s="305" t="s">
        <v>23</v>
      </c>
      <c r="F285" s="306"/>
      <c r="G285" s="306"/>
      <c r="H285" s="307"/>
      <c r="I285" s="345">
        <v>0</v>
      </c>
      <c r="J285" s="346"/>
      <c r="K285" s="347"/>
      <c r="L285" s="344">
        <v>0</v>
      </c>
      <c r="M285" s="344"/>
      <c r="N285" s="344"/>
    </row>
    <row r="286" spans="1:16" x14ac:dyDescent="0.2">
      <c r="A286" s="13"/>
      <c r="B286" s="13"/>
      <c r="C286" s="13"/>
      <c r="D286" s="13"/>
      <c r="E286" s="305" t="s">
        <v>24</v>
      </c>
      <c r="F286" s="306"/>
      <c r="G286" s="306"/>
      <c r="H286" s="307"/>
      <c r="I286" s="345">
        <v>0</v>
      </c>
      <c r="J286" s="346"/>
      <c r="K286" s="347"/>
      <c r="L286" s="344">
        <v>0</v>
      </c>
      <c r="M286" s="344"/>
      <c r="N286" s="344"/>
    </row>
    <row r="287" spans="1:16" x14ac:dyDescent="0.2">
      <c r="A287" s="13"/>
      <c r="E287" s="305" t="s">
        <v>25</v>
      </c>
      <c r="F287" s="306"/>
      <c r="G287" s="306"/>
      <c r="H287" s="307"/>
      <c r="I287" s="345">
        <v>0</v>
      </c>
      <c r="J287" s="346"/>
      <c r="K287" s="347"/>
      <c r="L287" s="344">
        <v>0</v>
      </c>
      <c r="M287" s="344"/>
      <c r="N287" s="344"/>
    </row>
    <row r="288" spans="1:16" x14ac:dyDescent="0.2">
      <c r="A288" s="13"/>
      <c r="B288" s="13"/>
      <c r="C288" s="13"/>
      <c r="D288" s="13"/>
      <c r="E288" s="334" t="s">
        <v>40</v>
      </c>
      <c r="F288" s="335"/>
      <c r="G288" s="335"/>
      <c r="H288" s="336"/>
      <c r="I288" s="328">
        <v>0</v>
      </c>
      <c r="J288" s="329"/>
      <c r="K288" s="330"/>
      <c r="L288" s="328">
        <v>0</v>
      </c>
      <c r="M288" s="329"/>
      <c r="N288" s="330"/>
    </row>
    <row r="289" spans="1:16" x14ac:dyDescent="0.2">
      <c r="A289" s="13"/>
      <c r="B289" s="13"/>
      <c r="C289" s="13"/>
      <c r="D289" s="13"/>
      <c r="E289" s="337"/>
      <c r="F289" s="338"/>
      <c r="G289" s="338"/>
      <c r="H289" s="339"/>
      <c r="I289" s="331"/>
      <c r="J289" s="332"/>
      <c r="K289" s="333"/>
      <c r="L289" s="331"/>
      <c r="M289" s="332"/>
      <c r="N289" s="333"/>
    </row>
    <row r="290" spans="1:16" x14ac:dyDescent="0.2">
      <c r="A290" s="1"/>
      <c r="B290" s="13"/>
      <c r="C290" s="13"/>
      <c r="D290" s="13"/>
      <c r="E290" s="334" t="s">
        <v>41</v>
      </c>
      <c r="F290" s="335"/>
      <c r="G290" s="335"/>
      <c r="H290" s="336"/>
      <c r="I290" s="328">
        <v>0</v>
      </c>
      <c r="J290" s="329"/>
      <c r="K290" s="330"/>
      <c r="L290" s="328">
        <v>0</v>
      </c>
      <c r="M290" s="329"/>
      <c r="N290" s="330"/>
    </row>
    <row r="291" spans="1:16" x14ac:dyDescent="0.2">
      <c r="B291" s="13"/>
      <c r="C291" s="13"/>
      <c r="D291" s="13"/>
      <c r="E291" s="337"/>
      <c r="F291" s="338"/>
      <c r="G291" s="338"/>
      <c r="H291" s="339"/>
      <c r="I291" s="331"/>
      <c r="J291" s="332"/>
      <c r="K291" s="333"/>
      <c r="L291" s="331"/>
      <c r="M291" s="332"/>
      <c r="N291" s="333"/>
    </row>
    <row r="292" spans="1:16" s="24" customFormat="1" x14ac:dyDescent="0.2">
      <c r="A292" s="1"/>
      <c r="B292" s="6"/>
      <c r="C292" s="6"/>
      <c r="D292" s="6"/>
      <c r="E292" s="305" t="s">
        <v>26</v>
      </c>
      <c r="F292" s="306"/>
      <c r="G292" s="306"/>
      <c r="H292" s="307"/>
      <c r="I292" s="345">
        <v>0</v>
      </c>
      <c r="J292" s="346"/>
      <c r="K292" s="347"/>
      <c r="L292" s="344">
        <v>0</v>
      </c>
      <c r="M292" s="344"/>
      <c r="N292" s="344"/>
      <c r="O292" s="6"/>
      <c r="P292" s="6"/>
    </row>
    <row r="293" spans="1:16" x14ac:dyDescent="0.2">
      <c r="A293" s="24"/>
      <c r="E293" s="305" t="s">
        <v>27</v>
      </c>
      <c r="F293" s="306"/>
      <c r="G293" s="306"/>
      <c r="H293" s="307"/>
      <c r="I293" s="345">
        <v>0</v>
      </c>
      <c r="J293" s="346"/>
      <c r="K293" s="347"/>
      <c r="L293" s="344">
        <v>0</v>
      </c>
      <c r="M293" s="344"/>
      <c r="N293" s="344"/>
    </row>
    <row r="294" spans="1:16" x14ac:dyDescent="0.2">
      <c r="A294" s="140"/>
      <c r="E294" s="5"/>
      <c r="F294" s="5"/>
      <c r="G294" s="5"/>
      <c r="H294" s="5"/>
      <c r="I294" s="136"/>
      <c r="J294" s="136"/>
      <c r="K294" s="136"/>
      <c r="L294" s="136"/>
      <c r="M294" s="136"/>
      <c r="N294" s="136"/>
    </row>
    <row r="295" spans="1:16" x14ac:dyDescent="0.2">
      <c r="A295" s="1"/>
    </row>
    <row r="296" spans="1:16" ht="12" customHeight="1" x14ac:dyDescent="0.2">
      <c r="C296" s="217" t="s">
        <v>3</v>
      </c>
      <c r="D296" s="217"/>
      <c r="E296" s="217"/>
      <c r="F296" s="217"/>
      <c r="G296" s="217"/>
      <c r="H296" s="217"/>
      <c r="I296" s="217"/>
      <c r="J296" s="217"/>
      <c r="K296" s="217"/>
      <c r="L296" s="217"/>
      <c r="M296" s="217"/>
      <c r="N296" s="217"/>
      <c r="O296" s="217"/>
      <c r="P296" s="217"/>
    </row>
    <row r="297" spans="1:16" ht="12" customHeight="1" x14ac:dyDescent="0.2">
      <c r="C297" s="125"/>
      <c r="D297" s="125"/>
      <c r="E297" s="125"/>
      <c r="F297" s="125"/>
      <c r="G297" s="125"/>
      <c r="H297" s="125"/>
      <c r="I297" s="125"/>
      <c r="J297" s="125"/>
      <c r="K297" s="125"/>
      <c r="L297" s="125"/>
      <c r="M297" s="125"/>
      <c r="N297" s="125"/>
      <c r="O297" s="125"/>
      <c r="P297" s="125"/>
    </row>
    <row r="298" spans="1:16" s="37" customFormat="1" ht="25.5" customHeight="1" x14ac:dyDescent="0.2">
      <c r="B298" s="2" t="s">
        <v>52</v>
      </c>
      <c r="C298" s="304" t="s">
        <v>53</v>
      </c>
      <c r="D298" s="304"/>
      <c r="E298" s="304"/>
      <c r="F298" s="304"/>
      <c r="G298" s="304"/>
      <c r="H298" s="304"/>
      <c r="I298" s="304"/>
      <c r="J298" s="304"/>
      <c r="K298" s="304"/>
      <c r="L298" s="304"/>
      <c r="M298" s="304"/>
      <c r="N298" s="304"/>
      <c r="O298" s="304"/>
      <c r="P298" s="304"/>
    </row>
    <row r="299" spans="1:16" ht="27.75" customHeight="1" x14ac:dyDescent="0.2">
      <c r="C299" s="220" t="s">
        <v>179</v>
      </c>
      <c r="D299" s="220"/>
      <c r="E299" s="220"/>
      <c r="F299" s="220"/>
      <c r="G299" s="220"/>
      <c r="H299" s="220"/>
      <c r="I299" s="220"/>
      <c r="J299" s="220"/>
      <c r="K299" s="220"/>
      <c r="L299" s="220"/>
      <c r="M299" s="220"/>
      <c r="N299" s="220"/>
      <c r="O299" s="220"/>
      <c r="P299" s="220"/>
    </row>
    <row r="300" spans="1:16" ht="16.5" customHeight="1" x14ac:dyDescent="0.2">
      <c r="B300" s="121"/>
      <c r="C300" s="121"/>
      <c r="D300" s="121"/>
      <c r="E300" s="121"/>
      <c r="F300" s="121"/>
      <c r="G300" s="121"/>
      <c r="H300" s="121"/>
      <c r="I300" s="121"/>
      <c r="J300" s="121"/>
      <c r="K300" s="121"/>
      <c r="L300" s="121"/>
      <c r="M300" s="121"/>
      <c r="N300" s="121"/>
      <c r="O300" s="121"/>
      <c r="P300" s="121"/>
    </row>
    <row r="301" spans="1:16" x14ac:dyDescent="0.2">
      <c r="B301" s="2" t="s">
        <v>28</v>
      </c>
      <c r="C301" s="110"/>
      <c r="D301" s="110"/>
      <c r="E301" s="110"/>
      <c r="F301" s="110"/>
      <c r="G301" s="110"/>
      <c r="H301" s="110"/>
      <c r="I301" s="110"/>
      <c r="J301" s="110"/>
      <c r="K301" s="110"/>
      <c r="L301" s="110"/>
      <c r="M301" s="110"/>
      <c r="N301" s="110"/>
      <c r="O301" s="110"/>
      <c r="P301" s="110"/>
    </row>
    <row r="302" spans="1:16" x14ac:dyDescent="0.2">
      <c r="A302" s="2"/>
    </row>
    <row r="303" spans="1:16" ht="41.25" customHeight="1" x14ac:dyDescent="0.2">
      <c r="C303" s="220" t="s">
        <v>180</v>
      </c>
      <c r="D303" s="220"/>
      <c r="E303" s="220"/>
      <c r="F303" s="220"/>
      <c r="G303" s="220"/>
      <c r="H303" s="220"/>
      <c r="I303" s="220"/>
      <c r="J303" s="220"/>
      <c r="K303" s="220"/>
      <c r="L303" s="220"/>
      <c r="M303" s="220"/>
      <c r="N303" s="220"/>
      <c r="O303" s="220"/>
      <c r="P303" s="220"/>
    </row>
    <row r="304" spans="1:16" x14ac:dyDescent="0.2">
      <c r="B304" s="109"/>
      <c r="C304" s="109"/>
      <c r="D304" s="109"/>
      <c r="E304" s="109"/>
      <c r="F304" s="109"/>
      <c r="G304" s="109"/>
      <c r="H304" s="109"/>
      <c r="I304" s="109"/>
      <c r="J304" s="109"/>
      <c r="K304" s="109"/>
      <c r="L304" s="109"/>
      <c r="M304" s="109"/>
      <c r="N304" s="109"/>
      <c r="O304" s="109"/>
      <c r="P304" s="109"/>
    </row>
    <row r="305" spans="1:16" x14ac:dyDescent="0.2">
      <c r="C305" s="1" t="s">
        <v>29</v>
      </c>
    </row>
    <row r="306" spans="1:16" x14ac:dyDescent="0.2">
      <c r="A306" s="2"/>
      <c r="B306" s="1"/>
    </row>
    <row r="307" spans="1:16" x14ac:dyDescent="0.2">
      <c r="B307" s="2" t="s">
        <v>30</v>
      </c>
    </row>
    <row r="308" spans="1:16" s="24" customFormat="1" x14ac:dyDescent="0.2">
      <c r="A308" s="6"/>
      <c r="B308" s="6"/>
      <c r="C308" s="6"/>
      <c r="D308" s="6"/>
      <c r="E308" s="6"/>
      <c r="F308" s="6"/>
      <c r="G308" s="6"/>
      <c r="H308" s="6"/>
      <c r="I308" s="6"/>
      <c r="J308" s="6"/>
      <c r="K308" s="6"/>
      <c r="L308" s="6"/>
      <c r="M308" s="6"/>
      <c r="N308" s="6"/>
      <c r="O308" s="6"/>
      <c r="P308" s="6"/>
    </row>
    <row r="309" spans="1:16" x14ac:dyDescent="0.2">
      <c r="A309" s="23"/>
      <c r="C309" s="3" t="s">
        <v>31</v>
      </c>
    </row>
    <row r="310" spans="1:16" s="24" customFormat="1" x14ac:dyDescent="0.2">
      <c r="A310" s="6"/>
      <c r="B310" s="6"/>
      <c r="C310" s="3"/>
      <c r="D310" s="6"/>
      <c r="E310" s="6"/>
      <c r="F310" s="6"/>
      <c r="G310" s="6"/>
      <c r="H310" s="6"/>
      <c r="I310" s="6"/>
      <c r="J310" s="6"/>
      <c r="K310" s="6"/>
      <c r="L310" s="6"/>
      <c r="M310" s="6"/>
      <c r="N310" s="6"/>
      <c r="O310" s="6"/>
      <c r="P310" s="6"/>
    </row>
    <row r="311" spans="1:16" x14ac:dyDescent="0.2">
      <c r="A311" s="24"/>
      <c r="B311" s="24"/>
      <c r="C311" s="24"/>
      <c r="D311" s="23" t="s">
        <v>32</v>
      </c>
      <c r="E311" s="23"/>
      <c r="F311" s="24"/>
      <c r="G311" s="24"/>
      <c r="H311" s="24"/>
      <c r="I311" s="24"/>
      <c r="J311" s="24"/>
      <c r="K311" s="24"/>
      <c r="L311" s="24"/>
      <c r="M311" s="24"/>
      <c r="N311" s="24"/>
      <c r="O311" s="24"/>
      <c r="P311" s="24"/>
    </row>
    <row r="312" spans="1:16" s="24" customFormat="1" x14ac:dyDescent="0.2">
      <c r="A312" s="6"/>
      <c r="B312" s="6"/>
      <c r="C312" s="6"/>
      <c r="D312" s="6"/>
      <c r="E312" s="6"/>
      <c r="F312" s="6"/>
      <c r="G312" s="6"/>
      <c r="H312" s="6"/>
      <c r="I312" s="6"/>
      <c r="J312" s="6"/>
      <c r="K312" s="6"/>
      <c r="L312" s="6"/>
      <c r="M312" s="6"/>
      <c r="N312" s="6"/>
      <c r="O312" s="6"/>
      <c r="P312" s="6"/>
    </row>
    <row r="313" spans="1:16" x14ac:dyDescent="0.2">
      <c r="A313" s="24"/>
      <c r="B313" s="24"/>
      <c r="C313" s="24"/>
      <c r="D313" s="23" t="s">
        <v>33</v>
      </c>
      <c r="E313" s="23"/>
      <c r="F313" s="24"/>
      <c r="G313" s="24"/>
      <c r="H313" s="24"/>
      <c r="I313" s="24"/>
      <c r="J313" s="24"/>
      <c r="K313" s="24"/>
      <c r="L313" s="24"/>
      <c r="M313" s="24"/>
      <c r="N313" s="24"/>
      <c r="O313" s="24"/>
      <c r="P313" s="24"/>
    </row>
    <row r="314" spans="1:16" s="24" customFormat="1" x14ac:dyDescent="0.2">
      <c r="A314" s="6"/>
      <c r="B314" s="6"/>
      <c r="C314" s="6"/>
      <c r="D314" s="1"/>
      <c r="E314" s="1"/>
      <c r="F314" s="6"/>
      <c r="G314" s="6"/>
      <c r="H314" s="6"/>
      <c r="I314" s="6"/>
      <c r="J314" s="6"/>
      <c r="K314" s="6"/>
      <c r="L314" s="6"/>
      <c r="M314" s="6"/>
      <c r="N314" s="6"/>
      <c r="O314" s="6"/>
      <c r="P314" s="6"/>
    </row>
    <row r="315" spans="1:16" x14ac:dyDescent="0.2">
      <c r="A315" s="24"/>
      <c r="B315" s="24"/>
      <c r="C315" s="24"/>
      <c r="D315" s="23" t="s">
        <v>4</v>
      </c>
      <c r="E315" s="23"/>
      <c r="F315" s="24"/>
      <c r="G315" s="24"/>
      <c r="H315" s="24"/>
      <c r="I315" s="24"/>
      <c r="J315" s="24"/>
      <c r="K315" s="24"/>
      <c r="L315" s="24"/>
      <c r="M315" s="24"/>
      <c r="N315" s="24"/>
      <c r="O315" s="24"/>
      <c r="P315" s="24"/>
    </row>
    <row r="316" spans="1:16" s="24" customFormat="1" x14ac:dyDescent="0.2">
      <c r="A316" s="6"/>
      <c r="B316" s="6"/>
      <c r="C316" s="6"/>
      <c r="D316" s="1"/>
      <c r="E316" s="1"/>
      <c r="F316" s="6"/>
      <c r="G316" s="6"/>
      <c r="H316" s="6"/>
      <c r="I316" s="6"/>
      <c r="J316" s="6"/>
      <c r="K316" s="6"/>
      <c r="L316" s="6"/>
      <c r="M316" s="6"/>
      <c r="N316" s="6"/>
      <c r="O316" s="6"/>
      <c r="P316" s="6"/>
    </row>
    <row r="317" spans="1:16" s="126" customFormat="1" x14ac:dyDescent="0.2">
      <c r="A317" s="6"/>
      <c r="B317" s="6"/>
      <c r="C317" s="6"/>
      <c r="D317" s="1"/>
      <c r="E317" s="1"/>
      <c r="F317" s="6"/>
      <c r="G317" s="6"/>
      <c r="H317" s="6"/>
      <c r="I317" s="6"/>
      <c r="J317" s="6"/>
      <c r="K317" s="6"/>
      <c r="L317" s="6"/>
      <c r="M317" s="6"/>
      <c r="N317" s="6"/>
      <c r="O317" s="6"/>
      <c r="P317" s="6"/>
    </row>
    <row r="318" spans="1:16" x14ac:dyDescent="0.2">
      <c r="A318" s="24"/>
      <c r="B318" s="24"/>
      <c r="C318" s="24"/>
      <c r="D318" s="23" t="s">
        <v>5</v>
      </c>
      <c r="E318" s="23"/>
      <c r="F318" s="24"/>
      <c r="G318" s="24"/>
      <c r="H318" s="24"/>
      <c r="I318" s="24"/>
      <c r="J318" s="24"/>
      <c r="K318" s="24"/>
      <c r="L318" s="24"/>
      <c r="M318" s="24"/>
      <c r="N318" s="24"/>
      <c r="O318" s="24"/>
      <c r="P318" s="24"/>
    </row>
    <row r="319" spans="1:16" s="24" customFormat="1" x14ac:dyDescent="0.2">
      <c r="A319" s="6"/>
      <c r="B319" s="6"/>
      <c r="C319" s="6"/>
      <c r="D319" s="1"/>
      <c r="E319" s="1"/>
      <c r="F319" s="6"/>
      <c r="G319" s="6"/>
      <c r="H319" s="6"/>
      <c r="I319" s="6"/>
      <c r="J319" s="6"/>
      <c r="K319" s="6"/>
      <c r="L319" s="6"/>
      <c r="M319" s="6"/>
      <c r="N319" s="6"/>
      <c r="O319" s="6"/>
      <c r="P319" s="6"/>
    </row>
    <row r="320" spans="1:16" x14ac:dyDescent="0.2">
      <c r="A320" s="24"/>
      <c r="B320" s="24"/>
      <c r="C320" s="24"/>
      <c r="D320" s="23" t="s">
        <v>34</v>
      </c>
      <c r="E320" s="23"/>
      <c r="F320" s="24"/>
      <c r="G320" s="24"/>
      <c r="H320" s="24"/>
      <c r="I320" s="24"/>
      <c r="J320" s="24"/>
      <c r="K320" s="24"/>
      <c r="L320" s="24"/>
      <c r="M320" s="24"/>
      <c r="N320" s="24"/>
      <c r="O320" s="24"/>
      <c r="P320" s="24"/>
    </row>
    <row r="321" spans="1:16" x14ac:dyDescent="0.2">
      <c r="D321" s="1"/>
      <c r="E321" s="1"/>
    </row>
    <row r="322" spans="1:16" x14ac:dyDescent="0.2">
      <c r="B322" s="24"/>
      <c r="C322" s="24"/>
      <c r="D322" s="24" t="s">
        <v>6</v>
      </c>
      <c r="E322" s="24"/>
      <c r="F322" s="24"/>
      <c r="G322" s="24"/>
      <c r="H322" s="24"/>
      <c r="I322" s="24"/>
      <c r="J322" s="24"/>
      <c r="K322" s="24"/>
      <c r="L322" s="24"/>
      <c r="M322" s="24"/>
      <c r="N322" s="24"/>
      <c r="O322" s="24"/>
      <c r="P322" s="24"/>
    </row>
    <row r="326" spans="1:16" x14ac:dyDescent="0.2">
      <c r="E326" s="227" t="s">
        <v>102</v>
      </c>
      <c r="F326" s="228"/>
      <c r="G326" s="228"/>
      <c r="H326" s="228"/>
      <c r="I326" s="228"/>
      <c r="J326" s="228"/>
      <c r="K326" s="229"/>
      <c r="L326" s="227" t="s">
        <v>107</v>
      </c>
      <c r="M326" s="228"/>
      <c r="N326" s="229"/>
    </row>
    <row r="327" spans="1:16" x14ac:dyDescent="0.2">
      <c r="E327" s="223" t="s">
        <v>274</v>
      </c>
      <c r="F327" s="223"/>
      <c r="G327" s="223"/>
      <c r="H327" s="223"/>
      <c r="I327" s="223"/>
      <c r="J327" s="223"/>
      <c r="K327" s="223"/>
      <c r="L327" s="224">
        <v>55821512.740000002</v>
      </c>
      <c r="M327" s="225"/>
      <c r="N327" s="225"/>
    </row>
    <row r="328" spans="1:16" x14ac:dyDescent="0.2">
      <c r="E328" s="223" t="s">
        <v>275</v>
      </c>
      <c r="F328" s="223"/>
      <c r="G328" s="223"/>
      <c r="H328" s="223"/>
      <c r="I328" s="223"/>
      <c r="J328" s="223"/>
      <c r="K328" s="223"/>
      <c r="L328" s="224">
        <v>19533101.48</v>
      </c>
      <c r="M328" s="225"/>
      <c r="N328" s="225"/>
    </row>
    <row r="329" spans="1:16" x14ac:dyDescent="0.2">
      <c r="E329" s="230" t="s">
        <v>248</v>
      </c>
      <c r="F329" s="231"/>
      <c r="G329" s="231"/>
      <c r="H329" s="231"/>
      <c r="I329" s="231"/>
      <c r="J329" s="231"/>
      <c r="K329" s="232"/>
      <c r="L329" s="233">
        <f>SUM(L327:N328)</f>
        <v>75354614.219999999</v>
      </c>
      <c r="M329" s="233"/>
      <c r="N329" s="233"/>
    </row>
    <row r="330" spans="1:16" x14ac:dyDescent="0.2">
      <c r="E330" s="78"/>
      <c r="F330" s="78"/>
      <c r="G330" s="78"/>
      <c r="H330" s="78"/>
      <c r="I330" s="78"/>
      <c r="J330" s="78"/>
      <c r="K330" s="78"/>
      <c r="L330" s="79"/>
      <c r="M330" s="79"/>
      <c r="N330" s="79"/>
    </row>
    <row r="331" spans="1:16" x14ac:dyDescent="0.2">
      <c r="A331" s="24"/>
      <c r="C331" s="1" t="s">
        <v>35</v>
      </c>
    </row>
    <row r="332" spans="1:16" s="24" customFormat="1" x14ac:dyDescent="0.2">
      <c r="B332" s="6"/>
      <c r="C332" s="1"/>
      <c r="D332" s="6"/>
      <c r="E332" s="6"/>
      <c r="F332" s="6"/>
      <c r="G332" s="6"/>
      <c r="H332" s="6"/>
      <c r="I332" s="6"/>
      <c r="J332" s="6"/>
      <c r="K332" s="6"/>
      <c r="L332" s="6"/>
      <c r="M332" s="6"/>
      <c r="N332" s="6"/>
      <c r="O332" s="6"/>
      <c r="P332" s="6"/>
    </row>
    <row r="333" spans="1:16" x14ac:dyDescent="0.2">
      <c r="A333" s="24"/>
      <c r="B333" s="24"/>
      <c r="C333" s="24"/>
      <c r="D333" s="24" t="s">
        <v>7</v>
      </c>
      <c r="E333" s="24"/>
      <c r="F333" s="24"/>
      <c r="G333" s="24"/>
      <c r="H333" s="24"/>
      <c r="I333" s="24"/>
      <c r="J333" s="24"/>
      <c r="K333" s="24"/>
      <c r="L333" s="24"/>
      <c r="M333" s="24"/>
      <c r="N333" s="24"/>
      <c r="O333" s="24"/>
      <c r="P333" s="24"/>
    </row>
    <row r="334" spans="1:16" x14ac:dyDescent="0.2">
      <c r="A334" s="108"/>
      <c r="B334" s="108"/>
      <c r="C334" s="108"/>
      <c r="D334" s="108"/>
      <c r="E334" s="108"/>
      <c r="F334" s="108"/>
      <c r="G334" s="108"/>
      <c r="H334" s="108"/>
      <c r="I334" s="108"/>
      <c r="J334" s="108"/>
      <c r="K334" s="108"/>
      <c r="L334" s="108"/>
      <c r="M334" s="108"/>
      <c r="N334" s="108"/>
      <c r="O334" s="108"/>
      <c r="P334" s="108"/>
    </row>
    <row r="335" spans="1:16" s="24" customFormat="1" ht="12" customHeight="1" x14ac:dyDescent="0.2">
      <c r="C335" s="341" t="s">
        <v>102</v>
      </c>
      <c r="D335" s="342"/>
      <c r="E335" s="342"/>
      <c r="F335" s="342"/>
      <c r="G335" s="343"/>
      <c r="H335" s="268">
        <v>2019</v>
      </c>
      <c r="I335" s="268"/>
      <c r="J335" s="268">
        <v>2018</v>
      </c>
      <c r="K335" s="268"/>
      <c r="L335" s="102"/>
      <c r="M335" s="102"/>
      <c r="N335" s="102"/>
    </row>
    <row r="336" spans="1:16" s="24" customFormat="1" ht="12" customHeight="1" x14ac:dyDescent="0.2">
      <c r="C336" s="270" t="s">
        <v>276</v>
      </c>
      <c r="D336" s="270"/>
      <c r="E336" s="270"/>
      <c r="F336" s="270"/>
      <c r="G336" s="270"/>
      <c r="H336" s="269">
        <v>1189442492.97</v>
      </c>
      <c r="I336" s="269"/>
      <c r="J336" s="269">
        <v>897547405</v>
      </c>
      <c r="K336" s="269"/>
      <c r="L336" s="102"/>
      <c r="M336" s="102"/>
      <c r="N336" s="102"/>
    </row>
    <row r="337" spans="1:15" s="24" customFormat="1" ht="12" customHeight="1" x14ac:dyDescent="0.2">
      <c r="C337" s="270" t="s">
        <v>277</v>
      </c>
      <c r="D337" s="270"/>
      <c r="E337" s="270"/>
      <c r="F337" s="270"/>
      <c r="G337" s="270"/>
      <c r="H337" s="269">
        <v>374762437.52999997</v>
      </c>
      <c r="I337" s="269"/>
      <c r="J337" s="269">
        <v>0</v>
      </c>
      <c r="K337" s="269"/>
      <c r="L337" s="102"/>
      <c r="M337" s="102"/>
      <c r="N337" s="102"/>
    </row>
    <row r="338" spans="1:15" s="24" customFormat="1" ht="24" customHeight="1" x14ac:dyDescent="0.2">
      <c r="C338" s="270" t="s">
        <v>278</v>
      </c>
      <c r="D338" s="270"/>
      <c r="E338" s="270"/>
      <c r="F338" s="270"/>
      <c r="G338" s="270"/>
      <c r="H338" s="269">
        <v>-198999360.25999999</v>
      </c>
      <c r="I338" s="269"/>
      <c r="J338" s="269">
        <v>41498842.729999997</v>
      </c>
      <c r="K338" s="269"/>
      <c r="L338" s="102"/>
      <c r="M338" s="102"/>
      <c r="N338" s="102"/>
    </row>
    <row r="339" spans="1:15" s="24" customFormat="1" ht="12" customHeight="1" x14ac:dyDescent="0.2">
      <c r="C339" s="270" t="s">
        <v>279</v>
      </c>
      <c r="D339" s="270"/>
      <c r="E339" s="270"/>
      <c r="F339" s="270"/>
      <c r="G339" s="270"/>
      <c r="H339" s="269">
        <v>615680695.17999995</v>
      </c>
      <c r="I339" s="269"/>
      <c r="J339" s="269">
        <v>939046247.73000002</v>
      </c>
      <c r="K339" s="269"/>
      <c r="L339" s="102"/>
      <c r="M339" s="102"/>
      <c r="N339" s="102"/>
    </row>
    <row r="340" spans="1:15" s="24" customFormat="1" ht="12" customHeight="1" x14ac:dyDescent="0.2">
      <c r="A340" s="6"/>
      <c r="C340" s="270" t="s">
        <v>280</v>
      </c>
      <c r="D340" s="270"/>
      <c r="E340" s="270"/>
      <c r="F340" s="270"/>
      <c r="G340" s="270"/>
      <c r="H340" s="269">
        <v>514049816.47000003</v>
      </c>
      <c r="I340" s="269"/>
      <c r="J340" s="269">
        <v>778483071.11000001</v>
      </c>
      <c r="K340" s="269"/>
      <c r="L340" s="102"/>
      <c r="M340" s="102"/>
      <c r="N340" s="102"/>
    </row>
    <row r="341" spans="1:15" s="24" customFormat="1" ht="12" customHeight="1" x14ac:dyDescent="0.2"/>
    <row r="342" spans="1:15" ht="6" customHeight="1" x14ac:dyDescent="0.2">
      <c r="A342" s="24"/>
    </row>
    <row r="343" spans="1:15" s="24" customFormat="1" ht="12" customHeight="1" x14ac:dyDescent="0.2">
      <c r="D343" s="24" t="s">
        <v>8</v>
      </c>
    </row>
    <row r="344" spans="1:15" s="24" customFormat="1" ht="12" customHeight="1" x14ac:dyDescent="0.2"/>
    <row r="345" spans="1:15" s="24" customFormat="1" ht="12" customHeight="1" x14ac:dyDescent="0.2">
      <c r="C345" s="282" t="s">
        <v>102</v>
      </c>
      <c r="D345" s="283"/>
      <c r="E345" s="283"/>
      <c r="F345" s="283"/>
      <c r="G345" s="284"/>
      <c r="H345" s="268">
        <v>2019</v>
      </c>
      <c r="I345" s="268"/>
      <c r="J345" s="268">
        <v>2018</v>
      </c>
      <c r="K345" s="268"/>
    </row>
    <row r="346" spans="1:15" s="24" customFormat="1" ht="12" customHeight="1" x14ac:dyDescent="0.2">
      <c r="C346" s="270" t="s">
        <v>281</v>
      </c>
      <c r="D346" s="270"/>
      <c r="E346" s="270"/>
      <c r="F346" s="270"/>
      <c r="G346" s="270"/>
      <c r="H346" s="269">
        <v>1189442492.97</v>
      </c>
      <c r="I346" s="269"/>
      <c r="J346" s="269">
        <v>897547405</v>
      </c>
      <c r="K346" s="269"/>
    </row>
    <row r="347" spans="1:15" s="24" customFormat="1" ht="24.75" customHeight="1" x14ac:dyDescent="0.2">
      <c r="C347" s="270" t="s">
        <v>282</v>
      </c>
      <c r="D347" s="270"/>
      <c r="E347" s="270"/>
      <c r="F347" s="270"/>
      <c r="G347" s="270"/>
      <c r="H347" s="269">
        <v>811748767.98000002</v>
      </c>
      <c r="I347" s="269"/>
      <c r="J347" s="269">
        <v>0</v>
      </c>
      <c r="K347" s="269"/>
      <c r="N347" s="266"/>
      <c r="O347" s="266"/>
    </row>
    <row r="348" spans="1:15" s="24" customFormat="1" ht="24.75" customHeight="1" x14ac:dyDescent="0.2">
      <c r="C348" s="270" t="s">
        <v>283</v>
      </c>
      <c r="D348" s="270"/>
      <c r="E348" s="270"/>
      <c r="F348" s="270"/>
      <c r="G348" s="270"/>
      <c r="H348" s="269">
        <v>-198999360.25999999</v>
      </c>
      <c r="I348" s="269"/>
      <c r="J348" s="269">
        <v>36943755.670000002</v>
      </c>
      <c r="K348" s="269"/>
      <c r="M348" s="130"/>
    </row>
    <row r="349" spans="1:15" s="24" customFormat="1" ht="24" customHeight="1" x14ac:dyDescent="0.2">
      <c r="C349" s="270" t="s">
        <v>284</v>
      </c>
      <c r="D349" s="270"/>
      <c r="E349" s="270"/>
      <c r="F349" s="270"/>
      <c r="G349" s="270"/>
      <c r="H349" s="269">
        <v>178694364.72999999</v>
      </c>
      <c r="I349" s="269"/>
      <c r="J349" s="269">
        <v>934491160.66999996</v>
      </c>
      <c r="K349" s="269"/>
    </row>
    <row r="350" spans="1:15" s="24" customFormat="1" ht="12" customHeight="1" x14ac:dyDescent="0.2">
      <c r="C350" s="270" t="s">
        <v>285</v>
      </c>
      <c r="D350" s="270"/>
      <c r="E350" s="270"/>
      <c r="F350" s="270"/>
      <c r="G350" s="270"/>
      <c r="H350" s="269">
        <v>178694364.72999999</v>
      </c>
      <c r="I350" s="269"/>
      <c r="J350" s="269">
        <v>934491161.66999996</v>
      </c>
      <c r="K350" s="269"/>
    </row>
    <row r="351" spans="1:15" s="24" customFormat="1" ht="12" customHeight="1" x14ac:dyDescent="0.2">
      <c r="C351" s="270" t="s">
        <v>286</v>
      </c>
      <c r="D351" s="270"/>
      <c r="E351" s="270"/>
      <c r="F351" s="270"/>
      <c r="G351" s="270"/>
      <c r="H351" s="269">
        <v>143837287.72999999</v>
      </c>
      <c r="I351" s="269"/>
      <c r="J351" s="269">
        <v>934491162.66999996</v>
      </c>
      <c r="K351" s="269"/>
    </row>
    <row r="352" spans="1:15" s="24" customFormat="1" ht="12" customHeight="1" x14ac:dyDescent="0.2">
      <c r="A352" s="1"/>
      <c r="C352" s="270" t="s">
        <v>287</v>
      </c>
      <c r="D352" s="270"/>
      <c r="E352" s="270"/>
      <c r="F352" s="270"/>
      <c r="G352" s="270"/>
      <c r="H352" s="269">
        <v>141881499.97</v>
      </c>
      <c r="I352" s="269"/>
      <c r="J352" s="269">
        <v>566271361.54999995</v>
      </c>
      <c r="K352" s="269"/>
    </row>
    <row r="353" spans="1:17" s="24" customFormat="1" x14ac:dyDescent="0.2">
      <c r="A353" s="6"/>
      <c r="B353" s="6"/>
      <c r="C353" s="6"/>
      <c r="D353" s="6"/>
      <c r="E353" s="6"/>
      <c r="F353" s="6"/>
      <c r="G353" s="6"/>
      <c r="H353" s="221"/>
      <c r="I353" s="221"/>
      <c r="J353" s="6"/>
      <c r="K353" s="6"/>
      <c r="L353" s="6"/>
      <c r="M353" s="6"/>
      <c r="N353" s="6"/>
      <c r="O353" s="6"/>
      <c r="P353" s="6"/>
    </row>
    <row r="354" spans="1:17" s="24" customFormat="1" ht="26.25" customHeight="1" x14ac:dyDescent="0.2">
      <c r="C354" s="217" t="s">
        <v>404</v>
      </c>
      <c r="D354" s="217"/>
      <c r="E354" s="217"/>
      <c r="F354" s="217"/>
      <c r="G354" s="217"/>
      <c r="H354" s="217"/>
      <c r="I354" s="217"/>
      <c r="J354" s="217"/>
      <c r="K354" s="217"/>
      <c r="L354" s="217"/>
      <c r="M354" s="217"/>
      <c r="N354" s="217"/>
      <c r="O354" s="217"/>
      <c r="P354" s="217"/>
      <c r="Q354" s="6"/>
    </row>
    <row r="355" spans="1:17" s="24" customFormat="1" x14ac:dyDescent="0.2">
      <c r="A355" s="6"/>
      <c r="B355" s="6"/>
      <c r="C355" s="6"/>
      <c r="D355" s="6"/>
      <c r="E355" s="6"/>
      <c r="F355" s="6"/>
      <c r="G355" s="6"/>
      <c r="H355" s="6"/>
      <c r="I355" s="6"/>
      <c r="J355" s="6"/>
      <c r="K355" s="6"/>
      <c r="L355" s="6"/>
      <c r="M355" s="6"/>
      <c r="N355" s="6"/>
      <c r="O355" s="6"/>
      <c r="P355" s="6"/>
    </row>
    <row r="356" spans="1:17" s="140" customFormat="1" x14ac:dyDescent="0.2">
      <c r="A356" s="6"/>
      <c r="B356" s="6"/>
      <c r="C356" s="6"/>
      <c r="D356" s="6"/>
      <c r="E356" s="6"/>
      <c r="F356" s="6"/>
      <c r="G356" s="6"/>
      <c r="H356" s="6"/>
      <c r="I356" s="6"/>
      <c r="J356" s="6"/>
      <c r="K356" s="6"/>
      <c r="L356" s="6"/>
      <c r="M356" s="6"/>
      <c r="N356" s="6"/>
      <c r="O356" s="6"/>
      <c r="P356" s="6"/>
    </row>
    <row r="357" spans="1:17" ht="12" customHeight="1" x14ac:dyDescent="0.2">
      <c r="A357" s="24"/>
      <c r="B357" s="26" t="s">
        <v>70</v>
      </c>
      <c r="C357" s="265" t="s">
        <v>288</v>
      </c>
      <c r="D357" s="265"/>
      <c r="E357" s="265"/>
      <c r="F357" s="265"/>
      <c r="G357" s="265"/>
      <c r="H357" s="265"/>
      <c r="I357" s="265"/>
      <c r="J357" s="265"/>
      <c r="K357" s="265"/>
      <c r="L357" s="265"/>
      <c r="M357" s="265"/>
      <c r="N357" s="265"/>
      <c r="O357" s="265"/>
      <c r="P357" s="265"/>
    </row>
    <row r="358" spans="1:17" ht="12" customHeight="1" x14ac:dyDescent="0.2">
      <c r="A358" s="140"/>
      <c r="B358" s="26"/>
      <c r="C358" s="142"/>
      <c r="D358" s="142"/>
      <c r="E358" s="142"/>
      <c r="F358" s="142"/>
      <c r="G358" s="142"/>
      <c r="H358" s="142"/>
      <c r="I358" s="142"/>
      <c r="J358" s="142"/>
      <c r="K358" s="142"/>
      <c r="L358" s="142"/>
      <c r="M358" s="142"/>
      <c r="N358" s="142"/>
      <c r="O358" s="142"/>
      <c r="P358" s="142"/>
    </row>
    <row r="359" spans="1:17" x14ac:dyDescent="0.2">
      <c r="A359" s="24"/>
      <c r="B359" s="103" t="s">
        <v>69</v>
      </c>
      <c r="C359" s="24" t="s">
        <v>289</v>
      </c>
      <c r="D359" s="24"/>
      <c r="E359" s="24"/>
      <c r="F359" s="24"/>
      <c r="G359" s="24"/>
      <c r="H359" s="24"/>
      <c r="I359" s="24"/>
      <c r="J359" s="24"/>
      <c r="K359" s="24"/>
      <c r="L359" s="24"/>
      <c r="M359" s="24"/>
      <c r="N359" s="24"/>
      <c r="O359" s="24"/>
      <c r="P359" s="24"/>
    </row>
    <row r="360" spans="1:17" x14ac:dyDescent="0.2">
      <c r="B360" s="75"/>
    </row>
    <row r="361" spans="1:17" x14ac:dyDescent="0.2">
      <c r="B361" s="103" t="s">
        <v>71</v>
      </c>
      <c r="C361" s="24" t="s">
        <v>290</v>
      </c>
      <c r="D361" s="24"/>
      <c r="E361" s="24"/>
      <c r="F361" s="24"/>
      <c r="G361" s="24"/>
      <c r="H361" s="24"/>
      <c r="I361" s="24"/>
      <c r="J361" s="24"/>
      <c r="K361" s="24"/>
      <c r="L361" s="24"/>
      <c r="M361" s="24"/>
      <c r="N361" s="24"/>
      <c r="O361" s="24"/>
      <c r="P361" s="24"/>
    </row>
    <row r="363" spans="1:17" ht="12" customHeight="1" x14ac:dyDescent="0.2">
      <c r="B363" s="24">
        <v>4</v>
      </c>
      <c r="C363" s="24" t="s">
        <v>291</v>
      </c>
      <c r="Q363" s="24"/>
    </row>
    <row r="364" spans="1:17" ht="12" customHeight="1" x14ac:dyDescent="0.2">
      <c r="B364" s="123"/>
      <c r="C364" s="123"/>
      <c r="Q364" s="123"/>
    </row>
    <row r="365" spans="1:17" ht="12" customHeight="1" x14ac:dyDescent="0.2">
      <c r="B365" s="2" t="s">
        <v>292</v>
      </c>
      <c r="Q365" s="24"/>
    </row>
    <row r="366" spans="1:17" ht="12" customHeight="1" x14ac:dyDescent="0.2">
      <c r="A366" s="77"/>
      <c r="B366" s="24"/>
      <c r="Q366" s="24"/>
    </row>
    <row r="367" spans="1:17" x14ac:dyDescent="0.2">
      <c r="A367" s="2"/>
      <c r="B367" s="20" t="s">
        <v>70</v>
      </c>
      <c r="C367" s="12" t="s">
        <v>293</v>
      </c>
    </row>
    <row r="368" spans="1:17" s="24" customFormat="1" x14ac:dyDescent="0.2">
      <c r="B368" s="6"/>
      <c r="C368" s="6"/>
      <c r="D368" s="6"/>
      <c r="E368" s="6"/>
      <c r="F368" s="6"/>
      <c r="G368" s="6"/>
      <c r="H368" s="6"/>
      <c r="I368" s="6"/>
      <c r="J368" s="6"/>
      <c r="K368" s="6"/>
      <c r="L368" s="6"/>
      <c r="M368" s="6"/>
      <c r="N368" s="6"/>
      <c r="O368" s="6"/>
      <c r="P368" s="6"/>
    </row>
    <row r="369" spans="1:18" s="24" customFormat="1" ht="93.75" customHeight="1" x14ac:dyDescent="0.2">
      <c r="C369" s="218" t="s">
        <v>436</v>
      </c>
      <c r="D369" s="218"/>
      <c r="E369" s="218"/>
      <c r="F369" s="218"/>
      <c r="G369" s="218"/>
      <c r="H369" s="218"/>
      <c r="I369" s="218"/>
      <c r="J369" s="218"/>
      <c r="K369" s="218"/>
      <c r="L369" s="218"/>
      <c r="M369" s="218"/>
      <c r="N369" s="218"/>
      <c r="O369" s="218"/>
      <c r="P369" s="218"/>
    </row>
    <row r="370" spans="1:18" ht="25.5" customHeight="1" x14ac:dyDescent="0.2">
      <c r="C370" s="219" t="s">
        <v>177</v>
      </c>
      <c r="D370" s="219"/>
      <c r="E370" s="219"/>
      <c r="F370" s="219"/>
      <c r="G370" s="219"/>
      <c r="H370" s="219"/>
      <c r="I370" s="219"/>
      <c r="J370" s="219"/>
      <c r="K370" s="219"/>
      <c r="L370" s="219"/>
      <c r="M370" s="219"/>
      <c r="N370" s="219"/>
      <c r="O370" s="219"/>
      <c r="P370" s="219"/>
    </row>
    <row r="371" spans="1:18" ht="12.75" customHeight="1" x14ac:dyDescent="0.2">
      <c r="A371" s="2"/>
      <c r="B371" s="84"/>
      <c r="C371" s="84"/>
      <c r="D371" s="84"/>
      <c r="E371" s="84"/>
      <c r="F371" s="84"/>
      <c r="G371" s="84"/>
      <c r="H371" s="84"/>
      <c r="I371" s="84"/>
      <c r="J371" s="84"/>
      <c r="K371" s="84"/>
      <c r="L371" s="84"/>
      <c r="M371" s="84"/>
      <c r="N371" s="84"/>
      <c r="O371" s="84"/>
      <c r="P371" s="84"/>
    </row>
    <row r="372" spans="1:18" x14ac:dyDescent="0.2">
      <c r="A372" s="24"/>
      <c r="B372" s="20" t="s">
        <v>78</v>
      </c>
      <c r="C372" s="12" t="s">
        <v>79</v>
      </c>
    </row>
    <row r="374" spans="1:18" ht="28.5" customHeight="1" x14ac:dyDescent="0.2">
      <c r="C374" s="219" t="s">
        <v>178</v>
      </c>
      <c r="D374" s="219"/>
      <c r="E374" s="219"/>
      <c r="F374" s="219"/>
      <c r="G374" s="219"/>
      <c r="H374" s="219"/>
      <c r="I374" s="219"/>
      <c r="J374" s="219"/>
      <c r="K374" s="219"/>
      <c r="L374" s="219"/>
      <c r="M374" s="219"/>
      <c r="N374" s="219"/>
      <c r="O374" s="219"/>
      <c r="P374" s="219"/>
    </row>
    <row r="375" spans="1:18" s="24" customFormat="1" x14ac:dyDescent="0.2">
      <c r="A375" s="2"/>
      <c r="B375" s="6"/>
      <c r="C375" s="6"/>
      <c r="D375" s="6"/>
      <c r="E375" s="6"/>
      <c r="F375" s="6"/>
      <c r="G375" s="6"/>
      <c r="H375" s="6"/>
      <c r="I375" s="6"/>
      <c r="J375" s="6"/>
      <c r="K375" s="6"/>
      <c r="L375" s="6"/>
      <c r="M375" s="6"/>
      <c r="N375" s="6"/>
      <c r="O375" s="6"/>
      <c r="P375" s="6"/>
    </row>
    <row r="376" spans="1:18" s="126" customFormat="1" x14ac:dyDescent="0.2">
      <c r="A376" s="2"/>
      <c r="B376" s="6"/>
      <c r="C376" s="6"/>
      <c r="D376" s="6"/>
      <c r="E376" s="6"/>
      <c r="F376" s="6"/>
      <c r="G376" s="6"/>
      <c r="H376" s="6"/>
      <c r="I376" s="6"/>
      <c r="J376" s="6"/>
      <c r="K376" s="6"/>
      <c r="L376" s="6"/>
      <c r="M376" s="6"/>
      <c r="N376" s="6"/>
      <c r="O376" s="6"/>
      <c r="P376" s="6"/>
    </row>
    <row r="377" spans="1:18" x14ac:dyDescent="0.2">
      <c r="A377" s="24"/>
      <c r="B377" s="20" t="s">
        <v>80</v>
      </c>
      <c r="C377" s="12" t="s">
        <v>81</v>
      </c>
    </row>
    <row r="378" spans="1:18" s="24" customFormat="1" x14ac:dyDescent="0.2">
      <c r="A378" s="1"/>
      <c r="B378" s="6"/>
      <c r="C378" s="6"/>
      <c r="D378" s="6"/>
      <c r="E378" s="6"/>
      <c r="F378" s="6"/>
      <c r="G378" s="6"/>
      <c r="H378" s="6"/>
      <c r="I378" s="6"/>
      <c r="J378" s="6"/>
      <c r="K378" s="6"/>
      <c r="L378" s="6"/>
      <c r="M378" s="6"/>
      <c r="N378" s="6"/>
      <c r="O378" s="6"/>
      <c r="P378" s="6"/>
    </row>
    <row r="379" spans="1:18" x14ac:dyDescent="0.2">
      <c r="A379" s="24"/>
      <c r="C379" s="23" t="s">
        <v>36</v>
      </c>
      <c r="D379" s="24"/>
      <c r="E379" s="24"/>
      <c r="F379" s="24"/>
      <c r="G379" s="24"/>
      <c r="H379" s="24"/>
      <c r="I379" s="24"/>
      <c r="J379" s="24"/>
      <c r="K379" s="24"/>
      <c r="L379" s="24"/>
      <c r="M379" s="24"/>
      <c r="N379" s="24"/>
      <c r="O379" s="24"/>
      <c r="P379" s="24"/>
    </row>
    <row r="380" spans="1:18" ht="27.75" customHeight="1" x14ac:dyDescent="0.2">
      <c r="A380" s="24"/>
      <c r="B380" s="24"/>
      <c r="C380" s="23" t="s">
        <v>10</v>
      </c>
      <c r="D380" s="258" t="s">
        <v>405</v>
      </c>
      <c r="E380" s="258"/>
      <c r="F380" s="258"/>
      <c r="G380" s="258"/>
      <c r="H380" s="258"/>
      <c r="I380" s="258"/>
      <c r="J380" s="258"/>
      <c r="K380" s="258"/>
      <c r="L380" s="258"/>
      <c r="M380" s="258"/>
      <c r="N380" s="258"/>
      <c r="O380" s="258"/>
      <c r="P380" s="258"/>
      <c r="Q380" s="11"/>
      <c r="R380" s="11"/>
    </row>
    <row r="381" spans="1:18" x14ac:dyDescent="0.2">
      <c r="C381" s="1"/>
    </row>
    <row r="382" spans="1:18" x14ac:dyDescent="0.2">
      <c r="B382" s="24"/>
      <c r="C382" s="23" t="s">
        <v>82</v>
      </c>
      <c r="D382" s="24" t="s">
        <v>83</v>
      </c>
      <c r="E382" s="24"/>
      <c r="F382" s="24"/>
      <c r="G382" s="24"/>
      <c r="H382" s="24"/>
      <c r="I382" s="24"/>
      <c r="J382" s="24"/>
      <c r="K382" s="24"/>
      <c r="L382" s="24"/>
      <c r="M382" s="24"/>
      <c r="N382" s="24"/>
      <c r="O382" s="24"/>
      <c r="P382" s="24"/>
    </row>
    <row r="383" spans="1:18" x14ac:dyDescent="0.2">
      <c r="B383" s="140"/>
      <c r="C383" s="23"/>
      <c r="D383" s="140"/>
      <c r="E383" s="140"/>
      <c r="F383" s="140"/>
      <c r="G383" s="140"/>
      <c r="H383" s="140"/>
      <c r="I383" s="140"/>
      <c r="J383" s="140"/>
      <c r="K383" s="140"/>
      <c r="L383" s="140"/>
      <c r="M383" s="140"/>
      <c r="N383" s="140"/>
      <c r="O383" s="140"/>
      <c r="P383" s="140"/>
    </row>
    <row r="384" spans="1:18" s="24" customFormat="1" x14ac:dyDescent="0.2">
      <c r="A384" s="2"/>
      <c r="B384" s="1"/>
      <c r="C384" s="6"/>
      <c r="D384" s="6"/>
      <c r="E384" s="6"/>
      <c r="F384" s="6"/>
      <c r="G384" s="6"/>
      <c r="H384" s="6"/>
      <c r="I384" s="6"/>
      <c r="J384" s="6"/>
      <c r="K384" s="6"/>
      <c r="L384" s="6"/>
      <c r="M384" s="6"/>
      <c r="N384" s="6"/>
      <c r="O384" s="6"/>
      <c r="P384" s="6"/>
    </row>
    <row r="385" spans="1:16" x14ac:dyDescent="0.2">
      <c r="A385" s="24"/>
      <c r="B385" s="20" t="s">
        <v>84</v>
      </c>
      <c r="C385" s="12" t="s">
        <v>85</v>
      </c>
    </row>
    <row r="386" spans="1:16" s="24" customFormat="1" x14ac:dyDescent="0.2">
      <c r="A386" s="1"/>
      <c r="B386" s="6"/>
      <c r="C386" s="6"/>
      <c r="D386" s="6"/>
      <c r="E386" s="6"/>
      <c r="F386" s="6"/>
      <c r="G386" s="6"/>
      <c r="H386" s="6"/>
      <c r="I386" s="6"/>
      <c r="J386" s="6"/>
      <c r="K386" s="6"/>
      <c r="L386" s="6"/>
      <c r="M386" s="6"/>
      <c r="N386" s="6"/>
      <c r="O386" s="6"/>
      <c r="P386" s="6"/>
    </row>
    <row r="387" spans="1:16" x14ac:dyDescent="0.2">
      <c r="A387" s="24"/>
      <c r="C387" s="23" t="s">
        <v>36</v>
      </c>
      <c r="D387" s="24"/>
      <c r="E387" s="24"/>
      <c r="F387" s="24"/>
      <c r="G387" s="24"/>
      <c r="H387" s="24"/>
      <c r="I387" s="24"/>
      <c r="J387" s="24"/>
      <c r="K387" s="24"/>
      <c r="L387" s="24"/>
      <c r="M387" s="24"/>
      <c r="N387" s="24"/>
      <c r="O387" s="24"/>
      <c r="P387" s="24"/>
    </row>
    <row r="388" spans="1:16" s="24" customFormat="1" x14ac:dyDescent="0.2">
      <c r="A388" s="6"/>
      <c r="B388" s="6"/>
      <c r="C388" s="6"/>
      <c r="D388" s="6"/>
      <c r="E388" s="6"/>
      <c r="F388" s="6"/>
      <c r="G388" s="6"/>
      <c r="H388" s="6"/>
      <c r="I388" s="6"/>
      <c r="J388" s="6"/>
      <c r="K388" s="6"/>
      <c r="L388" s="6"/>
      <c r="M388" s="6"/>
      <c r="N388" s="6"/>
      <c r="O388" s="6"/>
      <c r="P388" s="6"/>
    </row>
    <row r="389" spans="1:16" ht="174" customHeight="1" x14ac:dyDescent="0.2">
      <c r="A389" s="24"/>
      <c r="B389" s="24"/>
      <c r="C389" s="23" t="s">
        <v>10</v>
      </c>
      <c r="D389" s="258" t="s">
        <v>294</v>
      </c>
      <c r="E389" s="258"/>
      <c r="F389" s="258"/>
      <c r="G389" s="258"/>
      <c r="H389" s="258"/>
      <c r="I389" s="258"/>
      <c r="J389" s="258"/>
      <c r="K389" s="258"/>
      <c r="L389" s="258"/>
      <c r="M389" s="258"/>
      <c r="N389" s="258"/>
      <c r="O389" s="258"/>
      <c r="P389" s="258"/>
    </row>
    <row r="390" spans="1:16" s="24" customFormat="1" x14ac:dyDescent="0.2">
      <c r="A390" s="6"/>
      <c r="B390" s="6"/>
      <c r="C390" s="1"/>
      <c r="D390" s="6"/>
      <c r="E390" s="6"/>
      <c r="F390" s="6"/>
      <c r="G390" s="6"/>
      <c r="H390" s="6"/>
      <c r="I390" s="6"/>
      <c r="J390" s="6"/>
      <c r="K390" s="6"/>
      <c r="L390" s="6"/>
      <c r="M390" s="6"/>
      <c r="N390" s="6"/>
      <c r="O390" s="6"/>
      <c r="P390" s="6"/>
    </row>
    <row r="391" spans="1:16" ht="27.75" customHeight="1" x14ac:dyDescent="0.2">
      <c r="A391" s="24"/>
      <c r="B391" s="24"/>
      <c r="C391" s="23" t="s">
        <v>82</v>
      </c>
      <c r="D391" s="258" t="s">
        <v>295</v>
      </c>
      <c r="E391" s="258"/>
      <c r="F391" s="258"/>
      <c r="G391" s="258"/>
      <c r="H391" s="258"/>
      <c r="I391" s="258"/>
      <c r="J391" s="258"/>
      <c r="K391" s="258"/>
      <c r="L391" s="258"/>
      <c r="M391" s="258"/>
      <c r="N391" s="258"/>
      <c r="O391" s="258"/>
      <c r="P391" s="258"/>
    </row>
    <row r="392" spans="1:16" s="24" customFormat="1" x14ac:dyDescent="0.2">
      <c r="A392" s="6"/>
      <c r="B392" s="6"/>
      <c r="C392" s="1"/>
      <c r="D392" s="6"/>
      <c r="E392" s="6"/>
      <c r="F392" s="6"/>
      <c r="G392" s="6"/>
      <c r="H392" s="6"/>
      <c r="I392" s="6"/>
      <c r="J392" s="6"/>
      <c r="K392" s="6"/>
      <c r="L392" s="6"/>
      <c r="M392" s="6"/>
      <c r="N392" s="6"/>
      <c r="O392" s="6"/>
      <c r="P392" s="6"/>
    </row>
    <row r="393" spans="1:16" x14ac:dyDescent="0.2">
      <c r="A393" s="24"/>
      <c r="B393" s="24"/>
      <c r="C393" s="23" t="s">
        <v>86</v>
      </c>
      <c r="D393" s="24" t="s">
        <v>296</v>
      </c>
      <c r="E393" s="24"/>
      <c r="F393" s="24"/>
      <c r="G393" s="24"/>
      <c r="H393" s="24"/>
      <c r="I393" s="24"/>
      <c r="J393" s="24"/>
      <c r="K393" s="24"/>
      <c r="L393" s="24"/>
      <c r="M393" s="24"/>
      <c r="N393" s="24"/>
      <c r="O393" s="24"/>
      <c r="P393" s="24"/>
    </row>
    <row r="394" spans="1:16" s="24" customFormat="1" x14ac:dyDescent="0.2">
      <c r="B394" s="6"/>
      <c r="C394" s="1"/>
      <c r="D394" s="6"/>
      <c r="E394" s="6"/>
      <c r="F394" s="6"/>
      <c r="G394" s="6"/>
      <c r="H394" s="6"/>
      <c r="I394" s="6"/>
      <c r="J394" s="6"/>
      <c r="K394" s="6"/>
      <c r="L394" s="6"/>
      <c r="M394" s="6"/>
      <c r="N394" s="6"/>
      <c r="O394" s="6"/>
      <c r="P394" s="6"/>
    </row>
    <row r="395" spans="1:16" x14ac:dyDescent="0.2">
      <c r="A395" s="24"/>
      <c r="B395" s="24"/>
      <c r="C395" s="23" t="s">
        <v>87</v>
      </c>
      <c r="D395" s="24" t="s">
        <v>88</v>
      </c>
      <c r="E395" s="24"/>
      <c r="F395" s="24"/>
      <c r="G395" s="24"/>
      <c r="H395" s="24"/>
      <c r="I395" s="24"/>
      <c r="J395" s="24"/>
      <c r="K395" s="24"/>
      <c r="L395" s="24"/>
      <c r="M395" s="24"/>
      <c r="N395" s="24"/>
      <c r="O395" s="24"/>
      <c r="P395" s="24"/>
    </row>
    <row r="396" spans="1:16" x14ac:dyDescent="0.2">
      <c r="A396" s="126"/>
      <c r="B396" s="126"/>
      <c r="C396" s="23"/>
      <c r="D396" s="126"/>
      <c r="E396" s="126"/>
      <c r="F396" s="126"/>
      <c r="G396" s="126"/>
      <c r="H396" s="126"/>
      <c r="I396" s="126"/>
      <c r="J396" s="126"/>
      <c r="K396" s="126"/>
      <c r="L396" s="126"/>
      <c r="M396" s="126"/>
      <c r="N396" s="126"/>
      <c r="O396" s="126"/>
      <c r="P396" s="126"/>
    </row>
    <row r="397" spans="1:16" x14ac:dyDescent="0.2">
      <c r="A397" s="24"/>
      <c r="B397" s="24"/>
      <c r="C397" s="23"/>
      <c r="D397" s="104" t="s">
        <v>297</v>
      </c>
      <c r="E397" s="261" t="s">
        <v>298</v>
      </c>
      <c r="F397" s="261"/>
      <c r="G397" s="261" t="s">
        <v>299</v>
      </c>
      <c r="H397" s="261"/>
      <c r="I397" s="261"/>
      <c r="J397" s="261"/>
      <c r="K397" s="261"/>
      <c r="L397" s="261"/>
      <c r="M397" s="261"/>
      <c r="N397" s="261"/>
      <c r="O397" s="261" t="s">
        <v>300</v>
      </c>
      <c r="P397" s="261"/>
    </row>
    <row r="398" spans="1:16" x14ac:dyDescent="0.2">
      <c r="A398" s="24"/>
      <c r="B398" s="24"/>
      <c r="C398" s="23"/>
      <c r="D398" s="83">
        <v>1</v>
      </c>
      <c r="E398" s="222" t="s">
        <v>298</v>
      </c>
      <c r="F398" s="222"/>
      <c r="G398" s="245" t="s">
        <v>301</v>
      </c>
      <c r="H398" s="245"/>
      <c r="I398" s="245"/>
      <c r="J398" s="245"/>
      <c r="K398" s="245"/>
      <c r="L398" s="245"/>
      <c r="M398" s="245"/>
      <c r="N398" s="245"/>
      <c r="O398" s="216" t="s">
        <v>340</v>
      </c>
      <c r="P398" s="216"/>
    </row>
    <row r="399" spans="1:16" x14ac:dyDescent="0.2">
      <c r="A399" s="24"/>
      <c r="B399" s="24"/>
      <c r="C399" s="23"/>
      <c r="D399" s="83">
        <v>2</v>
      </c>
      <c r="E399" s="222" t="s">
        <v>298</v>
      </c>
      <c r="F399" s="222"/>
      <c r="G399" s="245" t="s">
        <v>341</v>
      </c>
      <c r="H399" s="245"/>
      <c r="I399" s="245"/>
      <c r="J399" s="245"/>
      <c r="K399" s="245"/>
      <c r="L399" s="245"/>
      <c r="M399" s="245"/>
      <c r="N399" s="245"/>
      <c r="O399" s="216">
        <v>42667</v>
      </c>
      <c r="P399" s="216"/>
    </row>
    <row r="400" spans="1:16" x14ac:dyDescent="0.2">
      <c r="A400" s="24"/>
      <c r="B400" s="24"/>
      <c r="C400" s="23"/>
      <c r="D400" s="83">
        <v>3</v>
      </c>
      <c r="E400" s="222" t="s">
        <v>302</v>
      </c>
      <c r="F400" s="222"/>
      <c r="G400" s="245" t="s">
        <v>303</v>
      </c>
      <c r="H400" s="245"/>
      <c r="I400" s="245"/>
      <c r="J400" s="245"/>
      <c r="K400" s="245"/>
      <c r="L400" s="245"/>
      <c r="M400" s="245"/>
      <c r="N400" s="245"/>
      <c r="O400" s="216">
        <v>42733</v>
      </c>
      <c r="P400" s="216"/>
    </row>
    <row r="401" spans="1:16" ht="25.5" customHeight="1" x14ac:dyDescent="0.2">
      <c r="A401" s="24"/>
      <c r="B401" s="24"/>
      <c r="C401" s="23"/>
      <c r="D401" s="139">
        <v>4</v>
      </c>
      <c r="E401" s="222" t="s">
        <v>302</v>
      </c>
      <c r="F401" s="222"/>
      <c r="G401" s="245" t="s">
        <v>304</v>
      </c>
      <c r="H401" s="245"/>
      <c r="I401" s="245"/>
      <c r="J401" s="245"/>
      <c r="K401" s="245"/>
      <c r="L401" s="245"/>
      <c r="M401" s="245"/>
      <c r="N401" s="245"/>
      <c r="O401" s="216">
        <v>42733</v>
      </c>
      <c r="P401" s="216"/>
    </row>
    <row r="402" spans="1:16" ht="25.5" customHeight="1" x14ac:dyDescent="0.2">
      <c r="A402" s="140"/>
      <c r="B402" s="140"/>
      <c r="C402" s="23"/>
      <c r="D402" s="167"/>
      <c r="E402" s="167"/>
      <c r="F402" s="167"/>
      <c r="G402" s="168"/>
      <c r="H402" s="168"/>
      <c r="I402" s="168"/>
      <c r="J402" s="168"/>
      <c r="K402" s="168"/>
      <c r="L402" s="168"/>
      <c r="M402" s="168"/>
      <c r="N402" s="168"/>
      <c r="O402" s="169"/>
      <c r="P402" s="169"/>
    </row>
    <row r="403" spans="1:16" ht="24.75" customHeight="1" x14ac:dyDescent="0.2">
      <c r="A403" s="24"/>
      <c r="B403" s="24"/>
      <c r="C403" s="23"/>
      <c r="D403" s="139">
        <v>5</v>
      </c>
      <c r="E403" s="222" t="s">
        <v>302</v>
      </c>
      <c r="F403" s="222"/>
      <c r="G403" s="245" t="s">
        <v>305</v>
      </c>
      <c r="H403" s="245"/>
      <c r="I403" s="245"/>
      <c r="J403" s="245"/>
      <c r="K403" s="245"/>
      <c r="L403" s="245"/>
      <c r="M403" s="245"/>
      <c r="N403" s="245"/>
      <c r="O403" s="216">
        <v>38076</v>
      </c>
      <c r="P403" s="216"/>
    </row>
    <row r="404" spans="1:16" x14ac:dyDescent="0.2">
      <c r="A404" s="24"/>
      <c r="B404" s="24"/>
      <c r="C404" s="23"/>
      <c r="D404" s="83">
        <v>6</v>
      </c>
      <c r="E404" s="222" t="s">
        <v>302</v>
      </c>
      <c r="F404" s="222"/>
      <c r="G404" s="245" t="s">
        <v>306</v>
      </c>
      <c r="H404" s="245"/>
      <c r="I404" s="245"/>
      <c r="J404" s="245"/>
      <c r="K404" s="245"/>
      <c r="L404" s="245"/>
      <c r="M404" s="245"/>
      <c r="N404" s="245"/>
      <c r="O404" s="216">
        <v>42447</v>
      </c>
      <c r="P404" s="216"/>
    </row>
    <row r="405" spans="1:16" x14ac:dyDescent="0.2">
      <c r="A405" s="24"/>
      <c r="B405" s="24"/>
      <c r="C405" s="23"/>
      <c r="D405" s="107">
        <v>7</v>
      </c>
      <c r="E405" s="222" t="s">
        <v>302</v>
      </c>
      <c r="F405" s="222"/>
      <c r="G405" s="245" t="s">
        <v>342</v>
      </c>
      <c r="H405" s="245"/>
      <c r="I405" s="245"/>
      <c r="J405" s="245"/>
      <c r="K405" s="245"/>
      <c r="L405" s="245"/>
      <c r="M405" s="245"/>
      <c r="N405" s="245"/>
      <c r="O405" s="216">
        <v>42569</v>
      </c>
      <c r="P405" s="216"/>
    </row>
    <row r="406" spans="1:16" x14ac:dyDescent="0.2">
      <c r="A406" s="24"/>
      <c r="B406" s="24"/>
      <c r="C406" s="23"/>
      <c r="D406" s="107">
        <v>8</v>
      </c>
      <c r="E406" s="222" t="s">
        <v>302</v>
      </c>
      <c r="F406" s="222"/>
      <c r="G406" s="245" t="s">
        <v>307</v>
      </c>
      <c r="H406" s="245"/>
      <c r="I406" s="245"/>
      <c r="J406" s="245"/>
      <c r="K406" s="245"/>
      <c r="L406" s="245"/>
      <c r="M406" s="245"/>
      <c r="N406" s="245"/>
      <c r="O406" s="216">
        <v>40603</v>
      </c>
      <c r="P406" s="216"/>
    </row>
    <row r="407" spans="1:16" x14ac:dyDescent="0.2">
      <c r="A407" s="24"/>
      <c r="B407" s="24"/>
      <c r="C407" s="23"/>
      <c r="D407" s="83">
        <v>9</v>
      </c>
      <c r="E407" s="222" t="s">
        <v>302</v>
      </c>
      <c r="F407" s="222"/>
      <c r="G407" s="245" t="s">
        <v>308</v>
      </c>
      <c r="H407" s="245"/>
      <c r="I407" s="245"/>
      <c r="J407" s="245"/>
      <c r="K407" s="245"/>
      <c r="L407" s="245"/>
      <c r="M407" s="245"/>
      <c r="N407" s="245"/>
      <c r="O407" s="216">
        <v>42440</v>
      </c>
      <c r="P407" s="216"/>
    </row>
    <row r="408" spans="1:16" x14ac:dyDescent="0.2">
      <c r="A408" s="24"/>
      <c r="B408" s="24"/>
      <c r="C408" s="23"/>
      <c r="D408" s="83">
        <v>10</v>
      </c>
      <c r="E408" s="222" t="s">
        <v>302</v>
      </c>
      <c r="F408" s="222"/>
      <c r="G408" s="245" t="s">
        <v>309</v>
      </c>
      <c r="H408" s="245"/>
      <c r="I408" s="245"/>
      <c r="J408" s="245"/>
      <c r="K408" s="245"/>
      <c r="L408" s="245"/>
      <c r="M408" s="245"/>
      <c r="N408" s="245"/>
      <c r="O408" s="216">
        <v>42003</v>
      </c>
      <c r="P408" s="216"/>
    </row>
    <row r="409" spans="1:16" x14ac:dyDescent="0.2">
      <c r="A409" s="24"/>
      <c r="B409" s="24"/>
      <c r="C409" s="23"/>
      <c r="D409" s="83">
        <v>11</v>
      </c>
      <c r="E409" s="222" t="s">
        <v>302</v>
      </c>
      <c r="F409" s="222"/>
      <c r="G409" s="245" t="s">
        <v>310</v>
      </c>
      <c r="H409" s="245"/>
      <c r="I409" s="245"/>
      <c r="J409" s="245"/>
      <c r="K409" s="245"/>
      <c r="L409" s="245"/>
      <c r="M409" s="245"/>
      <c r="N409" s="245"/>
      <c r="O409" s="216">
        <v>39317</v>
      </c>
      <c r="P409" s="216"/>
    </row>
    <row r="410" spans="1:16" x14ac:dyDescent="0.2">
      <c r="A410" s="24"/>
      <c r="B410" s="24"/>
      <c r="C410" s="23"/>
      <c r="D410" s="83">
        <v>12</v>
      </c>
      <c r="E410" s="222" t="s">
        <v>302</v>
      </c>
      <c r="F410" s="222"/>
      <c r="G410" s="245" t="s">
        <v>311</v>
      </c>
      <c r="H410" s="245"/>
      <c r="I410" s="245"/>
      <c r="J410" s="245"/>
      <c r="K410" s="245"/>
      <c r="L410" s="245"/>
      <c r="M410" s="245"/>
      <c r="N410" s="245"/>
      <c r="O410" s="216">
        <v>42482</v>
      </c>
      <c r="P410" s="216"/>
    </row>
    <row r="411" spans="1:16" ht="25.5" customHeight="1" x14ac:dyDescent="0.2">
      <c r="A411" s="24"/>
      <c r="B411" s="24"/>
      <c r="C411" s="23"/>
      <c r="D411" s="83">
        <v>13</v>
      </c>
      <c r="E411" s="222" t="s">
        <v>302</v>
      </c>
      <c r="F411" s="222"/>
      <c r="G411" s="245" t="s">
        <v>312</v>
      </c>
      <c r="H411" s="245"/>
      <c r="I411" s="245"/>
      <c r="J411" s="245"/>
      <c r="K411" s="245"/>
      <c r="L411" s="245"/>
      <c r="M411" s="245"/>
      <c r="N411" s="245"/>
      <c r="O411" s="216">
        <v>41814</v>
      </c>
      <c r="P411" s="216"/>
    </row>
    <row r="412" spans="1:16" x14ac:dyDescent="0.2">
      <c r="A412" s="24"/>
      <c r="B412" s="24"/>
      <c r="C412" s="23"/>
      <c r="D412" s="83">
        <v>14</v>
      </c>
      <c r="E412" s="222" t="s">
        <v>302</v>
      </c>
      <c r="F412" s="222"/>
      <c r="G412" s="245" t="s">
        <v>313</v>
      </c>
      <c r="H412" s="245"/>
      <c r="I412" s="245"/>
      <c r="J412" s="245"/>
      <c r="K412" s="245"/>
      <c r="L412" s="245"/>
      <c r="M412" s="245"/>
      <c r="N412" s="245"/>
      <c r="O412" s="216">
        <v>23476</v>
      </c>
      <c r="P412" s="216"/>
    </row>
    <row r="413" spans="1:16" x14ac:dyDescent="0.2">
      <c r="A413" s="24"/>
      <c r="B413" s="24"/>
      <c r="C413" s="23"/>
      <c r="D413" s="83">
        <v>15</v>
      </c>
      <c r="E413" s="222" t="s">
        <v>302</v>
      </c>
      <c r="F413" s="222"/>
      <c r="G413" s="245" t="s">
        <v>314</v>
      </c>
      <c r="H413" s="245"/>
      <c r="I413" s="245"/>
      <c r="J413" s="245"/>
      <c r="K413" s="245"/>
      <c r="L413" s="245"/>
      <c r="M413" s="245"/>
      <c r="N413" s="245"/>
      <c r="O413" s="216">
        <v>42241</v>
      </c>
      <c r="P413" s="216"/>
    </row>
    <row r="414" spans="1:16" x14ac:dyDescent="0.2">
      <c r="A414" s="24"/>
      <c r="B414" s="24"/>
      <c r="C414" s="23"/>
      <c r="D414" s="83">
        <v>16</v>
      </c>
      <c r="E414" s="222" t="s">
        <v>302</v>
      </c>
      <c r="F414" s="222"/>
      <c r="G414" s="245" t="s">
        <v>315</v>
      </c>
      <c r="H414" s="245"/>
      <c r="I414" s="245"/>
      <c r="J414" s="245"/>
      <c r="K414" s="245"/>
      <c r="L414" s="245"/>
      <c r="M414" s="245"/>
      <c r="N414" s="245"/>
      <c r="O414" s="216">
        <v>42587</v>
      </c>
      <c r="P414" s="216"/>
    </row>
    <row r="415" spans="1:16" ht="26.25" customHeight="1" x14ac:dyDescent="0.2">
      <c r="A415" s="24"/>
      <c r="B415" s="24"/>
      <c r="C415" s="23"/>
      <c r="D415" s="83">
        <v>17</v>
      </c>
      <c r="E415" s="222" t="s">
        <v>302</v>
      </c>
      <c r="F415" s="222"/>
      <c r="G415" s="245" t="s">
        <v>316</v>
      </c>
      <c r="H415" s="245"/>
      <c r="I415" s="245"/>
      <c r="J415" s="245"/>
      <c r="K415" s="245"/>
      <c r="L415" s="245"/>
      <c r="M415" s="245"/>
      <c r="N415" s="245"/>
      <c r="O415" s="216">
        <v>41298</v>
      </c>
      <c r="P415" s="216"/>
    </row>
    <row r="416" spans="1:16" ht="24" customHeight="1" x14ac:dyDescent="0.2">
      <c r="A416" s="24"/>
      <c r="B416" s="24"/>
      <c r="C416" s="23"/>
      <c r="D416" s="83">
        <v>18</v>
      </c>
      <c r="E416" s="222" t="s">
        <v>302</v>
      </c>
      <c r="F416" s="222"/>
      <c r="G416" s="245" t="s">
        <v>317</v>
      </c>
      <c r="H416" s="245"/>
      <c r="I416" s="245"/>
      <c r="J416" s="245"/>
      <c r="K416" s="245"/>
      <c r="L416" s="245"/>
      <c r="M416" s="245"/>
      <c r="N416" s="245"/>
      <c r="O416" s="216">
        <v>39429</v>
      </c>
      <c r="P416" s="216"/>
    </row>
    <row r="417" spans="1:16" ht="24" customHeight="1" x14ac:dyDescent="0.2">
      <c r="A417" s="24"/>
      <c r="B417" s="24"/>
      <c r="C417" s="23"/>
      <c r="D417" s="83">
        <v>19</v>
      </c>
      <c r="E417" s="222" t="s">
        <v>302</v>
      </c>
      <c r="F417" s="222"/>
      <c r="G417" s="245" t="s">
        <v>318</v>
      </c>
      <c r="H417" s="245"/>
      <c r="I417" s="245"/>
      <c r="J417" s="245"/>
      <c r="K417" s="245"/>
      <c r="L417" s="245"/>
      <c r="M417" s="245"/>
      <c r="N417" s="245"/>
      <c r="O417" s="216">
        <v>42601</v>
      </c>
      <c r="P417" s="216"/>
    </row>
    <row r="418" spans="1:16" x14ac:dyDescent="0.2">
      <c r="A418" s="24"/>
      <c r="B418" s="24"/>
      <c r="C418" s="23"/>
      <c r="D418" s="83">
        <v>20</v>
      </c>
      <c r="E418" s="222" t="s">
        <v>302</v>
      </c>
      <c r="F418" s="222"/>
      <c r="G418" s="245" t="s">
        <v>319</v>
      </c>
      <c r="H418" s="245"/>
      <c r="I418" s="245"/>
      <c r="J418" s="245"/>
      <c r="K418" s="245"/>
      <c r="L418" s="245"/>
      <c r="M418" s="245"/>
      <c r="N418" s="245"/>
      <c r="O418" s="216">
        <v>42398</v>
      </c>
      <c r="P418" s="216"/>
    </row>
    <row r="419" spans="1:16" ht="24.75" customHeight="1" x14ac:dyDescent="0.2">
      <c r="A419" s="24"/>
      <c r="B419" s="24"/>
      <c r="C419" s="23"/>
      <c r="D419" s="83">
        <v>21</v>
      </c>
      <c r="E419" s="222" t="s">
        <v>302</v>
      </c>
      <c r="F419" s="222"/>
      <c r="G419" s="245" t="s">
        <v>320</v>
      </c>
      <c r="H419" s="245"/>
      <c r="I419" s="245"/>
      <c r="J419" s="245"/>
      <c r="K419" s="245"/>
      <c r="L419" s="245"/>
      <c r="M419" s="245"/>
      <c r="N419" s="245"/>
      <c r="O419" s="216">
        <v>42508</v>
      </c>
      <c r="P419" s="216"/>
    </row>
    <row r="420" spans="1:16" x14ac:dyDescent="0.2">
      <c r="A420" s="24"/>
      <c r="B420" s="24"/>
      <c r="C420" s="23"/>
      <c r="D420" s="83">
        <v>22</v>
      </c>
      <c r="E420" s="222" t="s">
        <v>302</v>
      </c>
      <c r="F420" s="222"/>
      <c r="G420" s="245" t="s">
        <v>343</v>
      </c>
      <c r="H420" s="245"/>
      <c r="I420" s="245"/>
      <c r="J420" s="245"/>
      <c r="K420" s="245"/>
      <c r="L420" s="245"/>
      <c r="M420" s="245"/>
      <c r="N420" s="245"/>
      <c r="O420" s="216">
        <v>42677</v>
      </c>
      <c r="P420" s="216"/>
    </row>
    <row r="421" spans="1:16" x14ac:dyDescent="0.2">
      <c r="A421" s="24"/>
      <c r="B421" s="24"/>
      <c r="C421" s="23"/>
      <c r="D421" s="83">
        <v>23</v>
      </c>
      <c r="E421" s="222" t="s">
        <v>302</v>
      </c>
      <c r="F421" s="222"/>
      <c r="G421" s="245" t="s">
        <v>344</v>
      </c>
      <c r="H421" s="245"/>
      <c r="I421" s="245"/>
      <c r="J421" s="245"/>
      <c r="K421" s="245"/>
      <c r="L421" s="245"/>
      <c r="M421" s="245"/>
      <c r="N421" s="245"/>
      <c r="O421" s="216">
        <v>42320</v>
      </c>
      <c r="P421" s="216"/>
    </row>
    <row r="422" spans="1:16" x14ac:dyDescent="0.2">
      <c r="A422" s="24"/>
      <c r="B422" s="24"/>
      <c r="C422" s="23"/>
      <c r="D422" s="124">
        <v>24</v>
      </c>
      <c r="E422" s="222" t="s">
        <v>321</v>
      </c>
      <c r="F422" s="222"/>
      <c r="G422" s="245" t="s">
        <v>345</v>
      </c>
      <c r="H422" s="245"/>
      <c r="I422" s="245"/>
      <c r="J422" s="245"/>
      <c r="K422" s="245"/>
      <c r="L422" s="245"/>
      <c r="M422" s="245"/>
      <c r="N422" s="245"/>
      <c r="O422" s="216">
        <v>42167</v>
      </c>
      <c r="P422" s="216"/>
    </row>
    <row r="423" spans="1:16" x14ac:dyDescent="0.2">
      <c r="A423" s="24"/>
      <c r="B423" s="24"/>
      <c r="C423" s="23"/>
      <c r="D423" s="132">
        <v>25</v>
      </c>
      <c r="E423" s="259" t="s">
        <v>302</v>
      </c>
      <c r="F423" s="259"/>
      <c r="G423" s="249" t="s">
        <v>346</v>
      </c>
      <c r="H423" s="249"/>
      <c r="I423" s="249"/>
      <c r="J423" s="249"/>
      <c r="K423" s="249"/>
      <c r="L423" s="249"/>
      <c r="M423" s="249"/>
      <c r="N423" s="249"/>
      <c r="O423" s="253">
        <v>42705</v>
      </c>
      <c r="P423" s="253"/>
    </row>
    <row r="424" spans="1:16" x14ac:dyDescent="0.2">
      <c r="A424" s="24"/>
      <c r="B424" s="24"/>
      <c r="C424" s="23"/>
      <c r="D424" s="83">
        <v>26</v>
      </c>
      <c r="E424" s="222" t="s">
        <v>302</v>
      </c>
      <c r="F424" s="222"/>
      <c r="G424" s="245" t="s">
        <v>347</v>
      </c>
      <c r="H424" s="245"/>
      <c r="I424" s="245"/>
      <c r="J424" s="245"/>
      <c r="K424" s="245"/>
      <c r="L424" s="245"/>
      <c r="M424" s="245"/>
      <c r="N424" s="245"/>
      <c r="O424" s="216">
        <v>42569</v>
      </c>
      <c r="P424" s="216"/>
    </row>
    <row r="425" spans="1:16" x14ac:dyDescent="0.2">
      <c r="A425" s="24"/>
      <c r="B425" s="24"/>
      <c r="C425" s="23"/>
      <c r="D425" s="83">
        <v>27</v>
      </c>
      <c r="E425" s="222" t="s">
        <v>321</v>
      </c>
      <c r="F425" s="222"/>
      <c r="G425" s="245" t="s">
        <v>348</v>
      </c>
      <c r="H425" s="245"/>
      <c r="I425" s="245"/>
      <c r="J425" s="245"/>
      <c r="K425" s="245"/>
      <c r="L425" s="245"/>
      <c r="M425" s="245"/>
      <c r="N425" s="245"/>
      <c r="O425" s="216">
        <v>42908</v>
      </c>
      <c r="P425" s="216"/>
    </row>
    <row r="426" spans="1:16" x14ac:dyDescent="0.2">
      <c r="A426" s="24"/>
      <c r="B426" s="24"/>
      <c r="C426" s="23"/>
      <c r="D426" s="124">
        <v>28</v>
      </c>
      <c r="E426" s="222" t="s">
        <v>321</v>
      </c>
      <c r="F426" s="222"/>
      <c r="G426" s="245" t="s">
        <v>349</v>
      </c>
      <c r="H426" s="245"/>
      <c r="I426" s="245"/>
      <c r="J426" s="245"/>
      <c r="K426" s="245"/>
      <c r="L426" s="245"/>
      <c r="M426" s="245"/>
      <c r="N426" s="245"/>
      <c r="O426" s="222" t="s">
        <v>322</v>
      </c>
      <c r="P426" s="222"/>
    </row>
    <row r="427" spans="1:16" customFormat="1" ht="12.75" x14ac:dyDescent="0.2"/>
    <row r="428" spans="1:16" ht="26.25" customHeight="1" x14ac:dyDescent="0.2">
      <c r="A428" s="24"/>
      <c r="B428" s="24"/>
      <c r="C428" s="23"/>
      <c r="D428" s="83">
        <v>29</v>
      </c>
      <c r="E428" s="222" t="s">
        <v>302</v>
      </c>
      <c r="F428" s="222"/>
      <c r="G428" s="245" t="s">
        <v>323</v>
      </c>
      <c r="H428" s="245"/>
      <c r="I428" s="245"/>
      <c r="J428" s="245"/>
      <c r="K428" s="245"/>
      <c r="L428" s="245"/>
      <c r="M428" s="245"/>
      <c r="N428" s="245"/>
      <c r="O428" s="216">
        <v>42398</v>
      </c>
      <c r="P428" s="216"/>
    </row>
    <row r="429" spans="1:16" ht="25.5" customHeight="1" x14ac:dyDescent="0.2">
      <c r="A429" s="24"/>
      <c r="B429" s="24"/>
      <c r="C429" s="23"/>
      <c r="D429" s="83">
        <v>30</v>
      </c>
      <c r="E429" s="222" t="s">
        <v>302</v>
      </c>
      <c r="F429" s="222"/>
      <c r="G429" s="245" t="s">
        <v>324</v>
      </c>
      <c r="H429" s="245"/>
      <c r="I429" s="245"/>
      <c r="J429" s="245"/>
      <c r="K429" s="245"/>
      <c r="L429" s="245"/>
      <c r="M429" s="245"/>
      <c r="N429" s="245"/>
      <c r="O429" s="216">
        <v>41894</v>
      </c>
      <c r="P429" s="216"/>
    </row>
    <row r="430" spans="1:16" ht="25.5" customHeight="1" x14ac:dyDescent="0.2">
      <c r="A430" s="24"/>
      <c r="B430" s="24"/>
      <c r="C430" s="23"/>
      <c r="D430" s="83">
        <v>31</v>
      </c>
      <c r="E430" s="222" t="s">
        <v>302</v>
      </c>
      <c r="F430" s="222"/>
      <c r="G430" s="245" t="s">
        <v>350</v>
      </c>
      <c r="H430" s="245"/>
      <c r="I430" s="245"/>
      <c r="J430" s="245"/>
      <c r="K430" s="245"/>
      <c r="L430" s="245"/>
      <c r="M430" s="245"/>
      <c r="N430" s="245"/>
      <c r="O430" s="216">
        <v>42850</v>
      </c>
      <c r="P430" s="216"/>
    </row>
    <row r="431" spans="1:16" ht="24" customHeight="1" x14ac:dyDescent="0.2">
      <c r="A431" s="24"/>
      <c r="B431" s="24"/>
      <c r="C431" s="23"/>
      <c r="D431" s="124">
        <v>32</v>
      </c>
      <c r="E431" s="222" t="s">
        <v>302</v>
      </c>
      <c r="F431" s="222"/>
      <c r="G431" s="245" t="s">
        <v>325</v>
      </c>
      <c r="H431" s="245"/>
      <c r="I431" s="245"/>
      <c r="J431" s="245"/>
      <c r="K431" s="245"/>
      <c r="L431" s="245"/>
      <c r="M431" s="245"/>
      <c r="N431" s="245"/>
      <c r="O431" s="216">
        <v>42937</v>
      </c>
      <c r="P431" s="216"/>
    </row>
    <row r="432" spans="1:16" ht="25.5" customHeight="1" x14ac:dyDescent="0.2">
      <c r="A432" s="24"/>
      <c r="B432" s="24"/>
      <c r="C432" s="23"/>
      <c r="D432" s="107">
        <v>33</v>
      </c>
      <c r="E432" s="222" t="s">
        <v>302</v>
      </c>
      <c r="F432" s="222"/>
      <c r="G432" s="245" t="s">
        <v>351</v>
      </c>
      <c r="H432" s="245"/>
      <c r="I432" s="245"/>
      <c r="J432" s="245"/>
      <c r="K432" s="245"/>
      <c r="L432" s="245"/>
      <c r="M432" s="245"/>
      <c r="N432" s="245"/>
      <c r="O432" s="216">
        <v>42447</v>
      </c>
      <c r="P432" s="216"/>
    </row>
    <row r="433" spans="1:16" x14ac:dyDescent="0.2">
      <c r="A433" s="24"/>
      <c r="B433" s="24"/>
      <c r="C433" s="23"/>
      <c r="D433" s="83">
        <v>34</v>
      </c>
      <c r="E433" s="222" t="s">
        <v>326</v>
      </c>
      <c r="F433" s="222"/>
      <c r="G433" s="245" t="s">
        <v>352</v>
      </c>
      <c r="H433" s="245"/>
      <c r="I433" s="245"/>
      <c r="J433" s="245"/>
      <c r="K433" s="245"/>
      <c r="L433" s="245"/>
      <c r="M433" s="245"/>
      <c r="N433" s="245"/>
      <c r="O433" s="216">
        <v>42733</v>
      </c>
      <c r="P433" s="216"/>
    </row>
    <row r="434" spans="1:16" x14ac:dyDescent="0.2">
      <c r="A434" s="24"/>
      <c r="B434" s="24"/>
      <c r="C434" s="23"/>
      <c r="D434" s="83">
        <v>35</v>
      </c>
      <c r="E434" s="222" t="s">
        <v>327</v>
      </c>
      <c r="F434" s="222"/>
      <c r="G434" s="245" t="s">
        <v>353</v>
      </c>
      <c r="H434" s="245"/>
      <c r="I434" s="245"/>
      <c r="J434" s="245"/>
      <c r="K434" s="245"/>
      <c r="L434" s="245"/>
      <c r="M434" s="245"/>
      <c r="N434" s="245"/>
      <c r="O434" s="216">
        <v>42762</v>
      </c>
      <c r="P434" s="216"/>
    </row>
    <row r="435" spans="1:16" x14ac:dyDescent="0.2">
      <c r="A435" s="24"/>
      <c r="B435" s="24"/>
      <c r="C435" s="23"/>
      <c r="D435" s="83">
        <v>36</v>
      </c>
      <c r="E435" s="222" t="s">
        <v>326</v>
      </c>
      <c r="F435" s="222"/>
      <c r="G435" s="245" t="s">
        <v>354</v>
      </c>
      <c r="H435" s="245"/>
      <c r="I435" s="245"/>
      <c r="J435" s="245"/>
      <c r="K435" s="245"/>
      <c r="L435" s="245"/>
      <c r="M435" s="245"/>
      <c r="N435" s="245"/>
      <c r="O435" s="216">
        <v>42733</v>
      </c>
      <c r="P435" s="216"/>
    </row>
    <row r="436" spans="1:16" x14ac:dyDescent="0.2">
      <c r="A436" s="24"/>
      <c r="B436" s="24"/>
      <c r="C436" s="23"/>
      <c r="D436" s="83">
        <v>37</v>
      </c>
      <c r="E436" s="222" t="s">
        <v>326</v>
      </c>
      <c r="F436" s="222"/>
      <c r="G436" s="245" t="s">
        <v>355</v>
      </c>
      <c r="H436" s="245"/>
      <c r="I436" s="245"/>
      <c r="J436" s="245"/>
      <c r="K436" s="245"/>
      <c r="L436" s="245"/>
      <c r="M436" s="245"/>
      <c r="N436" s="245"/>
      <c r="O436" s="216">
        <v>42934</v>
      </c>
      <c r="P436" s="216"/>
    </row>
    <row r="437" spans="1:16" x14ac:dyDescent="0.2">
      <c r="A437" s="24"/>
      <c r="B437" s="24"/>
      <c r="C437" s="23"/>
      <c r="D437" s="83">
        <v>38</v>
      </c>
      <c r="E437" s="222" t="s">
        <v>326</v>
      </c>
      <c r="F437" s="222"/>
      <c r="G437" s="245" t="s">
        <v>356</v>
      </c>
      <c r="H437" s="245"/>
      <c r="I437" s="245"/>
      <c r="J437" s="245"/>
      <c r="K437" s="245"/>
      <c r="L437" s="245"/>
      <c r="M437" s="245"/>
      <c r="N437" s="245"/>
      <c r="O437" s="216">
        <v>42733</v>
      </c>
      <c r="P437" s="216"/>
    </row>
    <row r="438" spans="1:16" ht="39.75" customHeight="1" x14ac:dyDescent="0.2">
      <c r="A438" s="24"/>
      <c r="B438" s="24"/>
      <c r="C438" s="23"/>
      <c r="D438" s="83">
        <v>39</v>
      </c>
      <c r="E438" s="222" t="s">
        <v>328</v>
      </c>
      <c r="F438" s="222"/>
      <c r="G438" s="245" t="s">
        <v>357</v>
      </c>
      <c r="H438" s="245"/>
      <c r="I438" s="245"/>
      <c r="J438" s="245"/>
      <c r="K438" s="245"/>
      <c r="L438" s="245"/>
      <c r="M438" s="245"/>
      <c r="N438" s="245"/>
      <c r="O438" s="216">
        <v>42247</v>
      </c>
      <c r="P438" s="216"/>
    </row>
    <row r="439" spans="1:16" ht="40.5" customHeight="1" x14ac:dyDescent="0.2">
      <c r="A439" s="24"/>
      <c r="B439" s="24"/>
      <c r="C439" s="23"/>
      <c r="D439" s="83">
        <v>40</v>
      </c>
      <c r="E439" s="222" t="s">
        <v>329</v>
      </c>
      <c r="F439" s="222"/>
      <c r="G439" s="245" t="s">
        <v>358</v>
      </c>
      <c r="H439" s="245"/>
      <c r="I439" s="245"/>
      <c r="J439" s="245"/>
      <c r="K439" s="245"/>
      <c r="L439" s="245"/>
      <c r="M439" s="245"/>
      <c r="N439" s="245"/>
      <c r="O439" s="216">
        <v>41985</v>
      </c>
      <c r="P439" s="216"/>
    </row>
    <row r="440" spans="1:16" ht="28.5" customHeight="1" x14ac:dyDescent="0.2">
      <c r="A440" s="24"/>
      <c r="B440" s="24"/>
      <c r="C440" s="23"/>
      <c r="D440" s="83">
        <v>41</v>
      </c>
      <c r="E440" s="222" t="s">
        <v>329</v>
      </c>
      <c r="F440" s="222"/>
      <c r="G440" s="245" t="s">
        <v>359</v>
      </c>
      <c r="H440" s="245"/>
      <c r="I440" s="245"/>
      <c r="J440" s="245"/>
      <c r="K440" s="245"/>
      <c r="L440" s="245"/>
      <c r="M440" s="245"/>
      <c r="N440" s="245"/>
      <c r="O440" s="216">
        <v>39062</v>
      </c>
      <c r="P440" s="216"/>
    </row>
    <row r="441" spans="1:16" x14ac:dyDescent="0.2">
      <c r="A441" s="24"/>
      <c r="B441" s="24"/>
      <c r="C441" s="23"/>
      <c r="D441" s="83">
        <v>42</v>
      </c>
      <c r="E441" s="222" t="s">
        <v>329</v>
      </c>
      <c r="F441" s="222"/>
      <c r="G441" s="245" t="s">
        <v>360</v>
      </c>
      <c r="H441" s="245"/>
      <c r="I441" s="245"/>
      <c r="J441" s="245"/>
      <c r="K441" s="245"/>
      <c r="L441" s="245"/>
      <c r="M441" s="245"/>
      <c r="N441" s="245"/>
      <c r="O441" s="216">
        <v>42496</v>
      </c>
      <c r="P441" s="216"/>
    </row>
    <row r="442" spans="1:16" ht="28.5" customHeight="1" x14ac:dyDescent="0.2">
      <c r="A442" s="24"/>
      <c r="B442" s="24"/>
      <c r="C442" s="23"/>
      <c r="D442" s="83">
        <v>43</v>
      </c>
      <c r="E442" s="222" t="s">
        <v>329</v>
      </c>
      <c r="F442" s="222"/>
      <c r="G442" s="245" t="s">
        <v>361</v>
      </c>
      <c r="H442" s="245"/>
      <c r="I442" s="245"/>
      <c r="J442" s="245"/>
      <c r="K442" s="245"/>
      <c r="L442" s="245"/>
      <c r="M442" s="245"/>
      <c r="N442" s="245"/>
      <c r="O442" s="216">
        <v>39941</v>
      </c>
      <c r="P442" s="216"/>
    </row>
    <row r="443" spans="1:16" x14ac:dyDescent="0.2">
      <c r="A443" s="24"/>
      <c r="B443" s="24"/>
      <c r="C443" s="23"/>
      <c r="D443" s="83">
        <v>44</v>
      </c>
      <c r="E443" s="222" t="s">
        <v>329</v>
      </c>
      <c r="F443" s="222"/>
      <c r="G443" s="245" t="s">
        <v>362</v>
      </c>
      <c r="H443" s="245"/>
      <c r="I443" s="245"/>
      <c r="J443" s="245"/>
      <c r="K443" s="245"/>
      <c r="L443" s="245"/>
      <c r="M443" s="245"/>
      <c r="N443" s="245"/>
      <c r="O443" s="216">
        <v>41731</v>
      </c>
      <c r="P443" s="216"/>
    </row>
    <row r="444" spans="1:16" ht="25.5" customHeight="1" x14ac:dyDescent="0.2">
      <c r="A444" s="24"/>
      <c r="B444" s="24"/>
      <c r="C444" s="23"/>
      <c r="D444" s="131">
        <v>45</v>
      </c>
      <c r="E444" s="260" t="s">
        <v>329</v>
      </c>
      <c r="F444" s="260"/>
      <c r="G444" s="248" t="s">
        <v>363</v>
      </c>
      <c r="H444" s="248"/>
      <c r="I444" s="248"/>
      <c r="J444" s="248"/>
      <c r="K444" s="248"/>
      <c r="L444" s="248"/>
      <c r="M444" s="248"/>
      <c r="N444" s="248"/>
      <c r="O444" s="252">
        <v>40941</v>
      </c>
      <c r="P444" s="252"/>
    </row>
    <row r="445" spans="1:16" x14ac:dyDescent="0.2">
      <c r="A445" s="24"/>
      <c r="B445" s="24"/>
      <c r="C445" s="23"/>
      <c r="D445" s="132">
        <v>46</v>
      </c>
      <c r="E445" s="259" t="s">
        <v>329</v>
      </c>
      <c r="F445" s="259"/>
      <c r="G445" s="249" t="s">
        <v>364</v>
      </c>
      <c r="H445" s="249"/>
      <c r="I445" s="249"/>
      <c r="J445" s="249"/>
      <c r="K445" s="249"/>
      <c r="L445" s="249"/>
      <c r="M445" s="249"/>
      <c r="N445" s="249"/>
      <c r="O445" s="253">
        <v>42233</v>
      </c>
      <c r="P445" s="253"/>
    </row>
    <row r="446" spans="1:16" ht="27" customHeight="1" x14ac:dyDescent="0.2">
      <c r="A446" s="24"/>
      <c r="B446" s="24"/>
      <c r="C446" s="23"/>
      <c r="D446" s="139">
        <v>47</v>
      </c>
      <c r="E446" s="222" t="s">
        <v>329</v>
      </c>
      <c r="F446" s="222"/>
      <c r="G446" s="245" t="s">
        <v>365</v>
      </c>
      <c r="H446" s="245"/>
      <c r="I446" s="245"/>
      <c r="J446" s="245"/>
      <c r="K446" s="245"/>
      <c r="L446" s="245"/>
      <c r="M446" s="245"/>
      <c r="N446" s="245"/>
      <c r="O446" s="216">
        <v>42069</v>
      </c>
      <c r="P446" s="216"/>
    </row>
    <row r="447" spans="1:16" ht="18.75" customHeight="1" x14ac:dyDescent="0.2">
      <c r="A447" s="140"/>
      <c r="B447" s="140"/>
      <c r="C447" s="23"/>
      <c r="D447" s="167"/>
      <c r="E447" s="167"/>
      <c r="F447" s="167"/>
      <c r="G447" s="168"/>
      <c r="H447" s="168"/>
      <c r="I447" s="168"/>
      <c r="J447" s="168"/>
      <c r="K447" s="168"/>
      <c r="L447" s="168"/>
      <c r="M447" s="168"/>
      <c r="N447" s="168"/>
      <c r="O447" s="169"/>
      <c r="P447" s="169"/>
    </row>
    <row r="448" spans="1:16" ht="26.25" customHeight="1" x14ac:dyDescent="0.2">
      <c r="A448" s="24"/>
      <c r="B448" s="24"/>
      <c r="C448" s="23"/>
      <c r="D448" s="139">
        <v>48</v>
      </c>
      <c r="E448" s="222" t="s">
        <v>330</v>
      </c>
      <c r="F448" s="222"/>
      <c r="G448" s="245" t="s">
        <v>366</v>
      </c>
      <c r="H448" s="245"/>
      <c r="I448" s="245"/>
      <c r="J448" s="245"/>
      <c r="K448" s="245"/>
      <c r="L448" s="245"/>
      <c r="M448" s="245"/>
      <c r="N448" s="245"/>
      <c r="O448" s="216">
        <v>40941</v>
      </c>
      <c r="P448" s="216"/>
    </row>
    <row r="449" spans="1:16" ht="26.25" customHeight="1" x14ac:dyDescent="0.2">
      <c r="A449" s="24"/>
      <c r="B449" s="24"/>
      <c r="C449" s="23"/>
      <c r="D449" s="83">
        <v>49</v>
      </c>
      <c r="E449" s="222" t="s">
        <v>328</v>
      </c>
      <c r="F449" s="222"/>
      <c r="G449" s="245" t="s">
        <v>367</v>
      </c>
      <c r="H449" s="245"/>
      <c r="I449" s="245"/>
      <c r="J449" s="245"/>
      <c r="K449" s="245"/>
      <c r="L449" s="245"/>
      <c r="M449" s="245"/>
      <c r="N449" s="245"/>
      <c r="O449" s="216">
        <v>28324</v>
      </c>
      <c r="P449" s="216"/>
    </row>
    <row r="450" spans="1:16" ht="25.5" customHeight="1" x14ac:dyDescent="0.2">
      <c r="A450" s="24"/>
      <c r="B450" s="24"/>
      <c r="C450" s="23"/>
      <c r="D450" s="83">
        <v>50</v>
      </c>
      <c r="E450" s="222" t="s">
        <v>328</v>
      </c>
      <c r="F450" s="222"/>
      <c r="G450" s="245" t="s">
        <v>368</v>
      </c>
      <c r="H450" s="245"/>
      <c r="I450" s="245"/>
      <c r="J450" s="245"/>
      <c r="K450" s="245"/>
      <c r="L450" s="245"/>
      <c r="M450" s="245"/>
      <c r="N450" s="245"/>
      <c r="O450" s="216">
        <v>31805</v>
      </c>
      <c r="P450" s="216"/>
    </row>
    <row r="451" spans="1:16" ht="28.5" customHeight="1" x14ac:dyDescent="0.2">
      <c r="A451" s="24"/>
      <c r="B451" s="24"/>
      <c r="C451" s="23"/>
      <c r="D451" s="124">
        <v>51</v>
      </c>
      <c r="E451" s="222" t="s">
        <v>328</v>
      </c>
      <c r="F451" s="222"/>
      <c r="G451" s="245" t="s">
        <v>369</v>
      </c>
      <c r="H451" s="245"/>
      <c r="I451" s="245"/>
      <c r="J451" s="245"/>
      <c r="K451" s="245"/>
      <c r="L451" s="245"/>
      <c r="M451" s="245"/>
      <c r="N451" s="245"/>
      <c r="O451" s="216">
        <v>42707</v>
      </c>
      <c r="P451" s="216"/>
    </row>
    <row r="452" spans="1:16" ht="39.75" customHeight="1" x14ac:dyDescent="0.2">
      <c r="A452" s="24"/>
      <c r="B452" s="24"/>
      <c r="C452" s="23"/>
      <c r="D452" s="83">
        <v>52</v>
      </c>
      <c r="E452" s="222" t="s">
        <v>331</v>
      </c>
      <c r="F452" s="222"/>
      <c r="G452" s="245" t="s">
        <v>332</v>
      </c>
      <c r="H452" s="245"/>
      <c r="I452" s="245"/>
      <c r="J452" s="245"/>
      <c r="K452" s="245"/>
      <c r="L452" s="245"/>
      <c r="M452" s="245"/>
      <c r="N452" s="245"/>
      <c r="O452" s="216">
        <v>42828</v>
      </c>
      <c r="P452" s="216"/>
    </row>
    <row r="453" spans="1:16" ht="40.5" customHeight="1" x14ac:dyDescent="0.2">
      <c r="A453" s="24"/>
      <c r="B453" s="24"/>
      <c r="C453" s="23"/>
      <c r="D453" s="139">
        <v>53</v>
      </c>
      <c r="E453" s="222" t="s">
        <v>331</v>
      </c>
      <c r="F453" s="222"/>
      <c r="G453" s="245" t="s">
        <v>370</v>
      </c>
      <c r="H453" s="245"/>
      <c r="I453" s="245"/>
      <c r="J453" s="245"/>
      <c r="K453" s="245"/>
      <c r="L453" s="245"/>
      <c r="M453" s="245"/>
      <c r="N453" s="245"/>
      <c r="O453" s="216">
        <v>42485</v>
      </c>
      <c r="P453" s="216"/>
    </row>
    <row r="454" spans="1:16" ht="38.25" customHeight="1" x14ac:dyDescent="0.2">
      <c r="A454" s="24"/>
      <c r="B454" s="24"/>
      <c r="C454" s="23"/>
      <c r="D454" s="139">
        <v>54</v>
      </c>
      <c r="E454" s="222" t="s">
        <v>331</v>
      </c>
      <c r="F454" s="222"/>
      <c r="G454" s="245" t="s">
        <v>333</v>
      </c>
      <c r="H454" s="245"/>
      <c r="I454" s="245"/>
      <c r="J454" s="245"/>
      <c r="K454" s="245"/>
      <c r="L454" s="245"/>
      <c r="M454" s="245"/>
      <c r="N454" s="245"/>
      <c r="O454" s="216">
        <v>42058</v>
      </c>
      <c r="P454" s="216"/>
    </row>
    <row r="455" spans="1:16" ht="29.25" customHeight="1" x14ac:dyDescent="0.2">
      <c r="A455" s="24"/>
      <c r="B455" s="24"/>
      <c r="C455" s="23"/>
      <c r="D455" s="83">
        <v>55</v>
      </c>
      <c r="E455" s="222" t="s">
        <v>331</v>
      </c>
      <c r="F455" s="222"/>
      <c r="G455" s="245" t="s">
        <v>334</v>
      </c>
      <c r="H455" s="245"/>
      <c r="I455" s="245"/>
      <c r="J455" s="245"/>
      <c r="K455" s="245"/>
      <c r="L455" s="245"/>
      <c r="M455" s="245"/>
      <c r="N455" s="245"/>
      <c r="O455" s="216">
        <v>38824</v>
      </c>
      <c r="P455" s="216"/>
    </row>
    <row r="456" spans="1:16" x14ac:dyDescent="0.2">
      <c r="A456" s="24"/>
      <c r="B456" s="24"/>
      <c r="C456" s="23"/>
      <c r="D456" s="83">
        <v>56</v>
      </c>
      <c r="E456" s="222" t="s">
        <v>331</v>
      </c>
      <c r="F456" s="222"/>
      <c r="G456" s="245" t="s">
        <v>335</v>
      </c>
      <c r="H456" s="245"/>
      <c r="I456" s="245"/>
      <c r="J456" s="245"/>
      <c r="K456" s="245"/>
      <c r="L456" s="245"/>
      <c r="M456" s="245"/>
      <c r="N456" s="245"/>
      <c r="O456" s="216">
        <v>40660</v>
      </c>
      <c r="P456" s="216"/>
    </row>
    <row r="457" spans="1:16" ht="27.75" customHeight="1" x14ac:dyDescent="0.2">
      <c r="A457" s="24"/>
      <c r="B457" s="24"/>
      <c r="C457" s="23"/>
      <c r="D457" s="83">
        <v>57</v>
      </c>
      <c r="E457" s="222" t="s">
        <v>331</v>
      </c>
      <c r="F457" s="222"/>
      <c r="G457" s="245" t="s">
        <v>336</v>
      </c>
      <c r="H457" s="245"/>
      <c r="I457" s="245"/>
      <c r="J457" s="245"/>
      <c r="K457" s="245"/>
      <c r="L457" s="245"/>
      <c r="M457" s="245"/>
      <c r="N457" s="245"/>
      <c r="O457" s="216">
        <v>40660</v>
      </c>
      <c r="P457" s="216"/>
    </row>
    <row r="458" spans="1:16" x14ac:dyDescent="0.2">
      <c r="A458" s="24"/>
      <c r="B458" s="24"/>
      <c r="C458" s="23"/>
      <c r="D458" s="83">
        <v>58</v>
      </c>
      <c r="E458" s="222" t="s">
        <v>331</v>
      </c>
      <c r="F458" s="222"/>
      <c r="G458" s="245" t="s">
        <v>337</v>
      </c>
      <c r="H458" s="245"/>
      <c r="I458" s="245"/>
      <c r="J458" s="245"/>
      <c r="K458" s="245"/>
      <c r="L458" s="245"/>
      <c r="M458" s="245"/>
      <c r="N458" s="245"/>
      <c r="O458" s="216">
        <v>40660</v>
      </c>
      <c r="P458" s="216"/>
    </row>
    <row r="459" spans="1:16" ht="25.5" customHeight="1" x14ac:dyDescent="0.2">
      <c r="A459" s="24"/>
      <c r="B459" s="24"/>
      <c r="C459" s="23"/>
      <c r="D459" s="83">
        <v>59</v>
      </c>
      <c r="E459" s="222" t="s">
        <v>331</v>
      </c>
      <c r="F459" s="222"/>
      <c r="G459" s="245" t="s">
        <v>338</v>
      </c>
      <c r="H459" s="245"/>
      <c r="I459" s="245"/>
      <c r="J459" s="245"/>
      <c r="K459" s="245"/>
      <c r="L459" s="245"/>
      <c r="M459" s="245"/>
      <c r="N459" s="245"/>
      <c r="O459" s="216">
        <v>39407</v>
      </c>
      <c r="P459" s="216"/>
    </row>
    <row r="460" spans="1:16" ht="27" customHeight="1" x14ac:dyDescent="0.2">
      <c r="B460" s="24"/>
      <c r="C460" s="23"/>
      <c r="D460" s="83">
        <v>60</v>
      </c>
      <c r="E460" s="222" t="s">
        <v>331</v>
      </c>
      <c r="F460" s="222"/>
      <c r="G460" s="245" t="s">
        <v>339</v>
      </c>
      <c r="H460" s="245"/>
      <c r="I460" s="245"/>
      <c r="J460" s="245"/>
      <c r="K460" s="245"/>
      <c r="L460" s="245"/>
      <c r="M460" s="245"/>
      <c r="N460" s="246"/>
      <c r="O460" s="216">
        <v>42052</v>
      </c>
      <c r="P460" s="216"/>
    </row>
    <row r="461" spans="1:16" ht="12.75" x14ac:dyDescent="0.2">
      <c r="A461" s="24"/>
      <c r="B461" s="24"/>
      <c r="C461" s="23"/>
      <c r="D461" s="24"/>
      <c r="E461" s="24"/>
      <c r="F461" s="24"/>
      <c r="G461" s="24"/>
      <c r="H461" s="24"/>
      <c r="I461" s="24"/>
      <c r="J461" s="24"/>
      <c r="K461" s="24"/>
      <c r="L461" s="24"/>
      <c r="M461" s="24"/>
      <c r="N461" s="24"/>
      <c r="O461" s="76"/>
      <c r="P461" s="76"/>
    </row>
    <row r="462" spans="1:16" s="24" customFormat="1" x14ac:dyDescent="0.2">
      <c r="A462" s="6"/>
      <c r="B462" s="6"/>
      <c r="C462" s="1"/>
      <c r="D462" s="6"/>
      <c r="E462" s="6"/>
      <c r="F462" s="6"/>
      <c r="G462" s="6"/>
      <c r="H462" s="6"/>
      <c r="I462" s="6"/>
      <c r="J462" s="6"/>
      <c r="K462" s="6"/>
      <c r="L462" s="6"/>
      <c r="M462" s="6"/>
      <c r="N462" s="6"/>
      <c r="O462" s="6"/>
      <c r="P462" s="6"/>
    </row>
    <row r="463" spans="1:16" ht="114.75" customHeight="1" x14ac:dyDescent="0.2">
      <c r="A463" s="24"/>
      <c r="B463" s="24"/>
      <c r="C463" s="23" t="s">
        <v>89</v>
      </c>
      <c r="D463" s="218" t="s">
        <v>371</v>
      </c>
      <c r="E463" s="244"/>
      <c r="F463" s="244"/>
      <c r="G463" s="244"/>
      <c r="H463" s="244"/>
      <c r="I463" s="244"/>
      <c r="J463" s="244"/>
      <c r="K463" s="244"/>
      <c r="L463" s="244"/>
      <c r="M463" s="244"/>
      <c r="N463" s="244"/>
      <c r="O463" s="244"/>
      <c r="P463" s="244"/>
    </row>
    <row r="464" spans="1:16" s="108" customFormat="1" x14ac:dyDescent="0.2">
      <c r="A464" s="6"/>
      <c r="B464" s="6"/>
      <c r="C464" s="6"/>
      <c r="D464" s="6"/>
      <c r="E464" s="6"/>
      <c r="F464" s="6"/>
      <c r="G464" s="6"/>
      <c r="H464" s="6"/>
      <c r="I464" s="6"/>
      <c r="J464" s="6"/>
      <c r="K464" s="6"/>
      <c r="L464" s="6"/>
      <c r="M464" s="6"/>
      <c r="N464" s="6"/>
      <c r="O464" s="6"/>
      <c r="P464" s="6"/>
    </row>
    <row r="465" spans="1:16" ht="27" customHeight="1" x14ac:dyDescent="0.2">
      <c r="A465" s="24"/>
      <c r="B465" s="24"/>
      <c r="C465" s="23" t="s">
        <v>90</v>
      </c>
      <c r="D465" s="218" t="s">
        <v>372</v>
      </c>
      <c r="E465" s="244"/>
      <c r="F465" s="244"/>
      <c r="G465" s="244"/>
      <c r="H465" s="244"/>
      <c r="I465" s="244"/>
      <c r="J465" s="244"/>
      <c r="K465" s="244"/>
      <c r="L465" s="244"/>
      <c r="M465" s="244"/>
      <c r="N465" s="244"/>
      <c r="O465" s="244"/>
      <c r="P465" s="24"/>
    </row>
    <row r="466" spans="1:16" x14ac:dyDescent="0.2">
      <c r="C466" s="1"/>
    </row>
    <row r="467" spans="1:16" x14ac:dyDescent="0.2">
      <c r="B467" s="24"/>
      <c r="C467" s="23" t="s">
        <v>91</v>
      </c>
      <c r="D467" s="24" t="s">
        <v>92</v>
      </c>
      <c r="E467" s="24"/>
      <c r="F467" s="24"/>
      <c r="G467" s="24"/>
      <c r="H467" s="24"/>
      <c r="I467" s="24"/>
      <c r="J467" s="24"/>
      <c r="K467" s="24"/>
      <c r="L467" s="24"/>
      <c r="M467" s="24"/>
      <c r="N467" s="24"/>
      <c r="O467" s="24"/>
      <c r="P467" s="24"/>
    </row>
    <row r="468" spans="1:16" s="24" customFormat="1" x14ac:dyDescent="0.2">
      <c r="A468" s="2"/>
      <c r="B468" s="1"/>
      <c r="C468" s="6"/>
      <c r="D468" s="6"/>
      <c r="E468" s="6"/>
      <c r="F468" s="6"/>
      <c r="G468" s="6"/>
      <c r="H468" s="6"/>
      <c r="I468" s="6"/>
      <c r="J468" s="6"/>
      <c r="K468" s="6"/>
      <c r="L468" s="6"/>
      <c r="M468" s="6"/>
      <c r="N468" s="6"/>
      <c r="O468" s="6"/>
      <c r="P468" s="6"/>
    </row>
    <row r="469" spans="1:16" x14ac:dyDescent="0.2">
      <c r="A469" s="24"/>
      <c r="B469" s="20" t="s">
        <v>76</v>
      </c>
      <c r="C469" s="12" t="s">
        <v>93</v>
      </c>
    </row>
    <row r="470" spans="1:16" s="24" customFormat="1" x14ac:dyDescent="0.2">
      <c r="A470" s="1"/>
      <c r="B470" s="6"/>
      <c r="C470" s="6"/>
      <c r="D470" s="6"/>
      <c r="E470" s="6"/>
      <c r="F470" s="6"/>
      <c r="G470" s="6"/>
      <c r="H470" s="6"/>
      <c r="I470" s="6"/>
      <c r="J470" s="6"/>
      <c r="K470" s="6"/>
      <c r="L470" s="6"/>
      <c r="M470" s="6"/>
      <c r="N470" s="6"/>
      <c r="O470" s="6"/>
      <c r="P470" s="6"/>
    </row>
    <row r="471" spans="1:16" s="24" customFormat="1" ht="11.25" x14ac:dyDescent="0.2">
      <c r="B471" s="23" t="s">
        <v>36</v>
      </c>
    </row>
    <row r="472" spans="1:16" s="24" customFormat="1" x14ac:dyDescent="0.2">
      <c r="B472" s="6"/>
      <c r="C472" s="6"/>
      <c r="D472" s="6"/>
      <c r="E472" s="6"/>
      <c r="F472" s="6"/>
      <c r="G472" s="6"/>
      <c r="H472" s="6"/>
      <c r="I472" s="6"/>
      <c r="J472" s="6"/>
      <c r="K472" s="6"/>
      <c r="L472" s="6"/>
      <c r="M472" s="6"/>
      <c r="N472" s="6"/>
      <c r="O472" s="6"/>
      <c r="P472" s="6"/>
    </row>
    <row r="473" spans="1:16" s="24" customFormat="1" ht="39.75" customHeight="1" x14ac:dyDescent="0.2">
      <c r="C473" s="23" t="s">
        <v>10</v>
      </c>
      <c r="D473" s="254" t="s">
        <v>373</v>
      </c>
      <c r="E473" s="254"/>
      <c r="F473" s="254"/>
      <c r="G473" s="254"/>
      <c r="H473" s="254"/>
      <c r="I473" s="254"/>
      <c r="J473" s="254"/>
      <c r="K473" s="254"/>
      <c r="L473" s="254"/>
      <c r="M473" s="254"/>
      <c r="N473" s="254"/>
      <c r="O473" s="254"/>
    </row>
    <row r="474" spans="1:16" s="24" customFormat="1" ht="11.25" x14ac:dyDescent="0.2">
      <c r="B474" s="34"/>
      <c r="C474" s="34"/>
      <c r="D474" s="93"/>
      <c r="E474" s="93"/>
      <c r="F474" s="93"/>
      <c r="G474" s="93"/>
      <c r="H474" s="93"/>
      <c r="I474" s="93"/>
      <c r="J474" s="93"/>
      <c r="K474" s="93"/>
      <c r="L474" s="93"/>
      <c r="M474" s="93"/>
      <c r="N474" s="93"/>
      <c r="O474" s="93"/>
      <c r="P474" s="93"/>
    </row>
    <row r="475" spans="1:16" s="24" customFormat="1" ht="60.75" customHeight="1" x14ac:dyDescent="0.2">
      <c r="C475" s="23" t="s">
        <v>374</v>
      </c>
      <c r="D475" s="258" t="s">
        <v>375</v>
      </c>
      <c r="E475" s="258"/>
      <c r="F475" s="258"/>
      <c r="G475" s="258"/>
      <c r="H475" s="258"/>
      <c r="I475" s="258"/>
      <c r="J475" s="258"/>
      <c r="K475" s="258"/>
      <c r="L475" s="258"/>
      <c r="M475" s="258"/>
      <c r="N475" s="258"/>
      <c r="O475" s="258"/>
      <c r="P475" s="33"/>
    </row>
    <row r="476" spans="1:16" s="24" customFormat="1" x14ac:dyDescent="0.2">
      <c r="A476" s="6"/>
      <c r="B476" s="34"/>
      <c r="C476" s="34"/>
      <c r="D476" s="93"/>
      <c r="E476" s="93"/>
      <c r="F476" s="93"/>
      <c r="G476" s="93"/>
      <c r="H476" s="93"/>
      <c r="I476" s="93"/>
      <c r="J476" s="93"/>
      <c r="K476" s="93"/>
      <c r="L476" s="93"/>
      <c r="M476" s="93"/>
      <c r="N476" s="93"/>
      <c r="O476" s="93"/>
      <c r="P476" s="93"/>
    </row>
    <row r="477" spans="1:16" ht="39.75" customHeight="1" x14ac:dyDescent="0.2">
      <c r="B477" s="24"/>
      <c r="C477" s="23" t="s">
        <v>86</v>
      </c>
      <c r="D477" s="254" t="s">
        <v>376</v>
      </c>
      <c r="E477" s="254"/>
      <c r="F477" s="254"/>
      <c r="G477" s="254"/>
      <c r="H477" s="254"/>
      <c r="I477" s="254"/>
      <c r="J477" s="254"/>
      <c r="K477" s="254"/>
      <c r="L477" s="254"/>
      <c r="M477" s="254"/>
      <c r="N477" s="254"/>
      <c r="O477" s="254"/>
      <c r="P477" s="33"/>
    </row>
    <row r="478" spans="1:16" s="24" customFormat="1" x14ac:dyDescent="0.2">
      <c r="A478" s="2"/>
      <c r="B478" s="6"/>
      <c r="C478" s="6"/>
      <c r="D478" s="6"/>
      <c r="E478" s="6"/>
      <c r="F478" s="6"/>
      <c r="G478" s="6"/>
      <c r="H478" s="6"/>
      <c r="I478" s="6"/>
      <c r="J478" s="6"/>
      <c r="K478" s="6"/>
      <c r="L478" s="6"/>
      <c r="M478" s="6"/>
      <c r="N478" s="6"/>
      <c r="O478" s="6"/>
      <c r="P478" s="6"/>
    </row>
    <row r="479" spans="1:16" x14ac:dyDescent="0.2">
      <c r="A479" s="24"/>
      <c r="B479" s="20" t="s">
        <v>75</v>
      </c>
      <c r="C479" s="12" t="s">
        <v>94</v>
      </c>
    </row>
    <row r="480" spans="1:16" s="24" customFormat="1" x14ac:dyDescent="0.2">
      <c r="A480" s="6"/>
      <c r="B480" s="6"/>
      <c r="C480" s="6"/>
      <c r="D480" s="6"/>
      <c r="E480" s="6"/>
      <c r="F480" s="6"/>
      <c r="G480" s="6"/>
      <c r="H480" s="6"/>
      <c r="I480" s="6"/>
      <c r="J480" s="6"/>
      <c r="K480" s="6"/>
      <c r="L480" s="6"/>
      <c r="M480" s="6"/>
      <c r="N480" s="6"/>
      <c r="O480" s="6"/>
      <c r="P480" s="6"/>
    </row>
    <row r="481" spans="1:16" s="24" customFormat="1" ht="81.75" customHeight="1" x14ac:dyDescent="0.2">
      <c r="C481" s="23" t="s">
        <v>10</v>
      </c>
      <c r="D481" s="254" t="s">
        <v>377</v>
      </c>
      <c r="E481" s="254"/>
      <c r="F481" s="254"/>
      <c r="G481" s="254"/>
      <c r="H481" s="254"/>
      <c r="I481" s="254"/>
      <c r="J481" s="254"/>
      <c r="K481" s="254"/>
      <c r="L481" s="254"/>
      <c r="M481" s="254"/>
      <c r="N481" s="254"/>
      <c r="O481" s="254"/>
      <c r="P481" s="34"/>
    </row>
    <row r="482" spans="1:16" x14ac:dyDescent="0.2">
      <c r="A482" s="108"/>
      <c r="B482" s="20"/>
      <c r="C482" s="12"/>
    </row>
    <row r="483" spans="1:16" x14ac:dyDescent="0.2">
      <c r="A483" s="24"/>
      <c r="B483" s="20" t="s">
        <v>95</v>
      </c>
      <c r="C483" s="12" t="s">
        <v>96</v>
      </c>
    </row>
    <row r="484" spans="1:16" s="24" customFormat="1" x14ac:dyDescent="0.2">
      <c r="A484" s="6"/>
      <c r="B484" s="6"/>
      <c r="C484" s="6" t="s">
        <v>390</v>
      </c>
      <c r="D484" s="6"/>
      <c r="E484" s="6"/>
      <c r="F484" s="6"/>
      <c r="G484" s="6"/>
      <c r="H484" s="6"/>
      <c r="I484" s="6"/>
      <c r="J484" s="6"/>
      <c r="K484" s="6"/>
      <c r="L484" s="6"/>
      <c r="M484" s="6"/>
      <c r="N484" s="6"/>
      <c r="O484" s="6"/>
      <c r="P484" s="6"/>
    </row>
    <row r="485" spans="1:16" s="108" customFormat="1" x14ac:dyDescent="0.2">
      <c r="A485" s="6"/>
      <c r="B485" s="6"/>
      <c r="C485" s="6"/>
      <c r="D485" s="6"/>
      <c r="E485" s="6"/>
      <c r="F485" s="6"/>
      <c r="G485" s="6"/>
      <c r="H485" s="6"/>
      <c r="I485" s="6"/>
      <c r="J485" s="6"/>
      <c r="K485" s="6"/>
      <c r="L485" s="6"/>
      <c r="M485" s="6"/>
      <c r="N485" s="6"/>
      <c r="O485" s="6"/>
      <c r="P485" s="6"/>
    </row>
    <row r="486" spans="1:16" s="24" customFormat="1" x14ac:dyDescent="0.2">
      <c r="B486" s="20" t="s">
        <v>97</v>
      </c>
      <c r="C486" s="12" t="s">
        <v>98</v>
      </c>
      <c r="D486" s="6"/>
      <c r="E486" s="6"/>
      <c r="F486" s="6"/>
      <c r="G486" s="6"/>
      <c r="H486" s="6"/>
      <c r="I486" s="6"/>
      <c r="J486" s="6"/>
      <c r="K486" s="6"/>
      <c r="L486" s="6"/>
      <c r="M486" s="6"/>
      <c r="N486" s="6"/>
      <c r="O486" s="6"/>
      <c r="P486" s="6"/>
    </row>
    <row r="487" spans="1:16" s="24" customFormat="1" x14ac:dyDescent="0.2">
      <c r="B487" s="20"/>
      <c r="C487" s="12"/>
      <c r="D487" s="6"/>
      <c r="E487" s="6"/>
      <c r="F487" s="6"/>
      <c r="G487" s="6"/>
      <c r="H487" s="6"/>
      <c r="I487" s="6"/>
      <c r="J487" s="6"/>
      <c r="K487" s="6"/>
      <c r="L487" s="6"/>
      <c r="M487" s="6"/>
      <c r="N487" s="6"/>
      <c r="O487" s="6"/>
      <c r="P487" s="6"/>
    </row>
    <row r="488" spans="1:16" s="24" customFormat="1" ht="11.25" x14ac:dyDescent="0.2">
      <c r="C488" s="23" t="s">
        <v>10</v>
      </c>
      <c r="D488" s="24" t="s">
        <v>99</v>
      </c>
    </row>
    <row r="489" spans="1:16" s="24" customFormat="1" ht="11.25" x14ac:dyDescent="0.2">
      <c r="C489" s="23"/>
    </row>
    <row r="490" spans="1:16" s="108" customFormat="1" ht="11.25" x14ac:dyDescent="0.2">
      <c r="C490" s="23"/>
    </row>
    <row r="491" spans="1:16" s="24" customFormat="1" ht="11.25" x14ac:dyDescent="0.2">
      <c r="C491" s="23"/>
      <c r="D491" s="255" t="s">
        <v>378</v>
      </c>
      <c r="E491" s="255"/>
      <c r="F491" s="255"/>
      <c r="G491" s="255"/>
      <c r="H491" s="255"/>
      <c r="I491" s="255"/>
      <c r="J491" s="255"/>
      <c r="K491" s="255" t="s">
        <v>379</v>
      </c>
      <c r="L491" s="255"/>
      <c r="M491" s="255"/>
      <c r="N491" s="255"/>
    </row>
    <row r="492" spans="1:16" s="24" customFormat="1" ht="11.25" x14ac:dyDescent="0.2">
      <c r="C492" s="23"/>
      <c r="D492" s="256" t="s">
        <v>380</v>
      </c>
      <c r="E492" s="256"/>
      <c r="F492" s="256"/>
      <c r="G492" s="256"/>
      <c r="H492" s="256"/>
      <c r="I492" s="256"/>
      <c r="J492" s="256"/>
      <c r="K492" s="257">
        <v>0.05</v>
      </c>
      <c r="L492" s="257"/>
      <c r="M492" s="257"/>
      <c r="N492" s="257"/>
    </row>
    <row r="493" spans="1:16" s="24" customFormat="1" ht="11.25" x14ac:dyDescent="0.2">
      <c r="C493" s="23"/>
      <c r="D493" s="256" t="s">
        <v>381</v>
      </c>
      <c r="E493" s="256"/>
      <c r="F493" s="256"/>
      <c r="G493" s="256"/>
      <c r="H493" s="256"/>
      <c r="I493" s="256"/>
      <c r="J493" s="256"/>
      <c r="K493" s="257">
        <v>0.2</v>
      </c>
      <c r="L493" s="257"/>
      <c r="M493" s="257"/>
      <c r="N493" s="257"/>
    </row>
    <row r="494" spans="1:16" s="24" customFormat="1" ht="11.25" x14ac:dyDescent="0.2">
      <c r="C494" s="23"/>
      <c r="D494" s="256" t="s">
        <v>382</v>
      </c>
      <c r="E494" s="256"/>
      <c r="F494" s="256"/>
      <c r="G494" s="256"/>
      <c r="H494" s="256"/>
      <c r="I494" s="256"/>
      <c r="J494" s="256"/>
      <c r="K494" s="257">
        <v>0.3</v>
      </c>
      <c r="L494" s="257"/>
      <c r="M494" s="257"/>
      <c r="N494" s="257"/>
    </row>
    <row r="495" spans="1:16" s="24" customFormat="1" ht="11.25" x14ac:dyDescent="0.2">
      <c r="C495" s="23"/>
      <c r="D495" s="256" t="s">
        <v>383</v>
      </c>
      <c r="E495" s="256"/>
      <c r="F495" s="256"/>
      <c r="G495" s="256"/>
      <c r="H495" s="256"/>
      <c r="I495" s="256"/>
      <c r="J495" s="256"/>
      <c r="K495" s="257">
        <v>0.1</v>
      </c>
      <c r="L495" s="257"/>
      <c r="M495" s="257"/>
      <c r="N495" s="257"/>
    </row>
    <row r="496" spans="1:16" s="24" customFormat="1" ht="11.25" x14ac:dyDescent="0.2">
      <c r="C496" s="23"/>
      <c r="D496" s="256" t="s">
        <v>384</v>
      </c>
      <c r="E496" s="256"/>
      <c r="F496" s="256"/>
      <c r="G496" s="256"/>
      <c r="H496" s="256"/>
      <c r="I496" s="256"/>
      <c r="J496" s="256"/>
      <c r="K496" s="257">
        <v>0.1</v>
      </c>
      <c r="L496" s="257"/>
      <c r="M496" s="257"/>
      <c r="N496" s="257"/>
    </row>
    <row r="497" spans="1:16" s="24" customFormat="1" ht="11.25" x14ac:dyDescent="0.2">
      <c r="C497" s="23"/>
      <c r="D497" s="256" t="s">
        <v>385</v>
      </c>
      <c r="E497" s="256"/>
      <c r="F497" s="256"/>
      <c r="G497" s="256"/>
      <c r="H497" s="256"/>
      <c r="I497" s="256"/>
      <c r="J497" s="256"/>
      <c r="K497" s="257">
        <v>0.1</v>
      </c>
      <c r="L497" s="257"/>
      <c r="M497" s="257"/>
      <c r="N497" s="257"/>
    </row>
    <row r="498" spans="1:16" s="24" customFormat="1" ht="11.25" x14ac:dyDescent="0.2">
      <c r="C498" s="23"/>
      <c r="D498" s="256" t="s">
        <v>386</v>
      </c>
      <c r="E498" s="256"/>
      <c r="F498" s="256"/>
      <c r="G498" s="256"/>
      <c r="H498" s="256"/>
      <c r="I498" s="256"/>
      <c r="J498" s="256"/>
      <c r="K498" s="257">
        <v>0.1</v>
      </c>
      <c r="L498" s="257"/>
      <c r="M498" s="257"/>
      <c r="N498" s="257"/>
    </row>
    <row r="499" spans="1:16" s="24" customFormat="1" ht="11.25" x14ac:dyDescent="0.2">
      <c r="C499" s="23"/>
      <c r="D499" s="256" t="s">
        <v>387</v>
      </c>
      <c r="E499" s="256"/>
      <c r="F499" s="256"/>
      <c r="G499" s="256"/>
      <c r="H499" s="256"/>
      <c r="I499" s="256"/>
      <c r="J499" s="256"/>
      <c r="K499" s="257">
        <v>0.1</v>
      </c>
      <c r="L499" s="257"/>
      <c r="M499" s="257"/>
      <c r="N499" s="257"/>
    </row>
    <row r="500" spans="1:16" s="24" customFormat="1" ht="11.25" x14ac:dyDescent="0.2">
      <c r="C500" s="23"/>
      <c r="D500" s="256" t="s">
        <v>406</v>
      </c>
      <c r="E500" s="256"/>
      <c r="F500" s="256"/>
      <c r="G500" s="256"/>
      <c r="H500" s="256"/>
      <c r="I500" s="256"/>
      <c r="J500" s="256"/>
      <c r="K500" s="257">
        <v>0.25</v>
      </c>
      <c r="L500" s="257"/>
      <c r="M500" s="257"/>
      <c r="N500" s="257"/>
    </row>
    <row r="501" spans="1:16" s="24" customFormat="1" ht="11.25" x14ac:dyDescent="0.2">
      <c r="C501" s="23"/>
      <c r="D501" s="256" t="s">
        <v>407</v>
      </c>
      <c r="E501" s="256"/>
      <c r="F501" s="256"/>
      <c r="G501" s="256"/>
      <c r="H501" s="256"/>
      <c r="I501" s="256"/>
      <c r="J501" s="256"/>
      <c r="K501" s="257">
        <v>0.25</v>
      </c>
      <c r="L501" s="257"/>
      <c r="M501" s="257"/>
      <c r="N501" s="257"/>
    </row>
    <row r="502" spans="1:16" s="24" customFormat="1" ht="11.25" x14ac:dyDescent="0.2">
      <c r="C502" s="23"/>
      <c r="D502" s="256" t="s">
        <v>388</v>
      </c>
      <c r="E502" s="256"/>
      <c r="F502" s="256"/>
      <c r="G502" s="256"/>
      <c r="H502" s="256"/>
      <c r="I502" s="256"/>
      <c r="J502" s="256"/>
      <c r="K502" s="257">
        <v>0.2</v>
      </c>
      <c r="L502" s="257"/>
      <c r="M502" s="257"/>
      <c r="N502" s="257"/>
    </row>
    <row r="503" spans="1:16" s="24" customFormat="1" ht="11.25" x14ac:dyDescent="0.2">
      <c r="C503" s="23"/>
      <c r="D503" s="256" t="s">
        <v>389</v>
      </c>
      <c r="E503" s="256"/>
      <c r="F503" s="256"/>
      <c r="G503" s="256"/>
      <c r="H503" s="256"/>
      <c r="I503" s="256"/>
      <c r="J503" s="256"/>
      <c r="K503" s="257">
        <v>0.2</v>
      </c>
      <c r="L503" s="257"/>
      <c r="M503" s="257"/>
      <c r="N503" s="257"/>
    </row>
    <row r="504" spans="1:16" s="24" customFormat="1" x14ac:dyDescent="0.2">
      <c r="A504" s="6"/>
      <c r="C504" s="23"/>
    </row>
    <row r="505" spans="1:16" s="24" customFormat="1" x14ac:dyDescent="0.2">
      <c r="A505" s="6"/>
      <c r="B505" s="6"/>
      <c r="C505" s="6"/>
      <c r="D505" s="6"/>
      <c r="E505" s="6"/>
      <c r="F505" s="6"/>
      <c r="G505" s="6"/>
      <c r="H505" s="6"/>
      <c r="I505" s="6"/>
      <c r="J505" s="6"/>
      <c r="K505" s="6"/>
      <c r="L505" s="6"/>
      <c r="M505" s="6"/>
      <c r="N505" s="6"/>
      <c r="O505" s="6"/>
      <c r="P505" s="6"/>
    </row>
    <row r="508" spans="1:16" x14ac:dyDescent="0.2">
      <c r="C508" s="6" t="s">
        <v>220</v>
      </c>
    </row>
  </sheetData>
  <mergeCells count="565">
    <mergeCell ref="I285:K285"/>
    <mergeCell ref="C245:J245"/>
    <mergeCell ref="K245:M245"/>
    <mergeCell ref="N245:P245"/>
    <mergeCell ref="C248:J248"/>
    <mergeCell ref="K248:M248"/>
    <mergeCell ref="N248:P248"/>
    <mergeCell ref="C249:J249"/>
    <mergeCell ref="K249:M249"/>
    <mergeCell ref="N249:P249"/>
    <mergeCell ref="E282:H282"/>
    <mergeCell ref="I282:K282"/>
    <mergeCell ref="L282:N282"/>
    <mergeCell ref="L272:N272"/>
    <mergeCell ref="E272:H272"/>
    <mergeCell ref="C275:P276"/>
    <mergeCell ref="K247:M247"/>
    <mergeCell ref="N247:P247"/>
    <mergeCell ref="C246:J246"/>
    <mergeCell ref="K246:M246"/>
    <mergeCell ref="N246:P246"/>
    <mergeCell ref="E283:H283"/>
    <mergeCell ref="I283:K283"/>
    <mergeCell ref="L283:N283"/>
    <mergeCell ref="E284:H284"/>
    <mergeCell ref="I284:K284"/>
    <mergeCell ref="L284:N284"/>
    <mergeCell ref="D212:L212"/>
    <mergeCell ref="M212:O212"/>
    <mergeCell ref="L232:N232"/>
    <mergeCell ref="E235:K235"/>
    <mergeCell ref="L235:N235"/>
    <mergeCell ref="E236:K236"/>
    <mergeCell ref="L236:N236"/>
    <mergeCell ref="E233:K233"/>
    <mergeCell ref="L233:N233"/>
    <mergeCell ref="E273:H273"/>
    <mergeCell ref="L271:N271"/>
    <mergeCell ref="I273:K273"/>
    <mergeCell ref="D214:L214"/>
    <mergeCell ref="M214:O214"/>
    <mergeCell ref="D215:L215"/>
    <mergeCell ref="D216:L216"/>
    <mergeCell ref="M216:O216"/>
    <mergeCell ref="E232:K232"/>
    <mergeCell ref="I271:K271"/>
    <mergeCell ref="L237:N237"/>
    <mergeCell ref="C269:P269"/>
    <mergeCell ref="D210:L210"/>
    <mergeCell ref="M207:O207"/>
    <mergeCell ref="M208:O208"/>
    <mergeCell ref="M210:O210"/>
    <mergeCell ref="D209:L209"/>
    <mergeCell ref="D206:L206"/>
    <mergeCell ref="M206:O206"/>
    <mergeCell ref="C200:P200"/>
    <mergeCell ref="M191:O191"/>
    <mergeCell ref="C198:P198"/>
    <mergeCell ref="J150:L150"/>
    <mergeCell ref="C168:P169"/>
    <mergeCell ref="M187:O187"/>
    <mergeCell ref="C155:P156"/>
    <mergeCell ref="C160:P161"/>
    <mergeCell ref="D188:L188"/>
    <mergeCell ref="M188:O188"/>
    <mergeCell ref="D189:L189"/>
    <mergeCell ref="M209:O209"/>
    <mergeCell ref="C204:P204"/>
    <mergeCell ref="D207:L207"/>
    <mergeCell ref="D208:L208"/>
    <mergeCell ref="M189:O189"/>
    <mergeCell ref="D190:L190"/>
    <mergeCell ref="M190:O190"/>
    <mergeCell ref="C335:G335"/>
    <mergeCell ref="C336:G336"/>
    <mergeCell ref="C337:G337"/>
    <mergeCell ref="C338:G338"/>
    <mergeCell ref="L285:N285"/>
    <mergeCell ref="E286:H286"/>
    <mergeCell ref="I286:K286"/>
    <mergeCell ref="L286:N286"/>
    <mergeCell ref="I290:K291"/>
    <mergeCell ref="I288:K289"/>
    <mergeCell ref="L290:N291"/>
    <mergeCell ref="E287:H287"/>
    <mergeCell ref="I287:K287"/>
    <mergeCell ref="L287:N287"/>
    <mergeCell ref="E292:H292"/>
    <mergeCell ref="I292:K292"/>
    <mergeCell ref="L292:N292"/>
    <mergeCell ref="E288:H289"/>
    <mergeCell ref="I293:K293"/>
    <mergeCell ref="L293:N293"/>
    <mergeCell ref="L328:N328"/>
    <mergeCell ref="C296:P296"/>
    <mergeCell ref="J336:K336"/>
    <mergeCell ref="J337:K337"/>
    <mergeCell ref="N62:P62"/>
    <mergeCell ref="F49:J49"/>
    <mergeCell ref="K49:M49"/>
    <mergeCell ref="E74:I74"/>
    <mergeCell ref="L288:N289"/>
    <mergeCell ref="E290:H291"/>
    <mergeCell ref="C78:P78"/>
    <mergeCell ref="C80:P80"/>
    <mergeCell ref="C79:P79"/>
    <mergeCell ref="C81:P81"/>
    <mergeCell ref="C250:J250"/>
    <mergeCell ref="K250:M250"/>
    <mergeCell ref="N250:P250"/>
    <mergeCell ref="E238:K238"/>
    <mergeCell ref="L238:N238"/>
    <mergeCell ref="E234:K234"/>
    <mergeCell ref="L234:N234"/>
    <mergeCell ref="C256:P256"/>
    <mergeCell ref="D148:I148"/>
    <mergeCell ref="J148:L148"/>
    <mergeCell ref="M148:O148"/>
    <mergeCell ref="D191:L191"/>
    <mergeCell ref="E285:H285"/>
    <mergeCell ref="M185:O185"/>
    <mergeCell ref="A3:P3"/>
    <mergeCell ref="D58:J58"/>
    <mergeCell ref="D59:J59"/>
    <mergeCell ref="D60:J60"/>
    <mergeCell ref="K58:M58"/>
    <mergeCell ref="N58:P58"/>
    <mergeCell ref="K59:M59"/>
    <mergeCell ref="K60:M60"/>
    <mergeCell ref="N59:P59"/>
    <mergeCell ref="N60:P60"/>
    <mergeCell ref="M28:O28"/>
    <mergeCell ref="D29:I29"/>
    <mergeCell ref="J29:L29"/>
    <mergeCell ref="M29:O29"/>
    <mergeCell ref="D30:I30"/>
    <mergeCell ref="J30:L30"/>
    <mergeCell ref="M30:O30"/>
    <mergeCell ref="K45:M45"/>
    <mergeCell ref="F46:J46"/>
    <mergeCell ref="K46:M46"/>
    <mergeCell ref="J28:L28"/>
    <mergeCell ref="A15:P15"/>
    <mergeCell ref="F42:J42"/>
    <mergeCell ref="B5:P9"/>
    <mergeCell ref="C130:J130"/>
    <mergeCell ref="K129:M129"/>
    <mergeCell ref="K130:M130"/>
    <mergeCell ref="N129:P129"/>
    <mergeCell ref="K64:M64"/>
    <mergeCell ref="N64:P64"/>
    <mergeCell ref="J68:L68"/>
    <mergeCell ref="J76:L76"/>
    <mergeCell ref="M76:O76"/>
    <mergeCell ref="M68:O68"/>
    <mergeCell ref="C85:P85"/>
    <mergeCell ref="C118:P120"/>
    <mergeCell ref="C122:P123"/>
    <mergeCell ref="C87:P89"/>
    <mergeCell ref="M75:O75"/>
    <mergeCell ref="E75:I75"/>
    <mergeCell ref="E76:I76"/>
    <mergeCell ref="J69:L69"/>
    <mergeCell ref="C339:G339"/>
    <mergeCell ref="H339:I339"/>
    <mergeCell ref="D187:L187"/>
    <mergeCell ref="C69:D69"/>
    <mergeCell ref="C73:D73"/>
    <mergeCell ref="C74:D74"/>
    <mergeCell ref="C75:D75"/>
    <mergeCell ref="M150:O150"/>
    <mergeCell ref="D151:I151"/>
    <mergeCell ref="J151:L151"/>
    <mergeCell ref="M151:O151"/>
    <mergeCell ref="N130:P130"/>
    <mergeCell ref="J73:L73"/>
    <mergeCell ref="M73:O73"/>
    <mergeCell ref="M141:O141"/>
    <mergeCell ref="D142:I142"/>
    <mergeCell ref="J142:L142"/>
    <mergeCell ref="M142:O142"/>
    <mergeCell ref="D145:I145"/>
    <mergeCell ref="J145:L145"/>
    <mergeCell ref="M145:O145"/>
    <mergeCell ref="D143:I143"/>
    <mergeCell ref="J143:L143"/>
    <mergeCell ref="D146:I146"/>
    <mergeCell ref="D62:J62"/>
    <mergeCell ref="K62:M62"/>
    <mergeCell ref="H335:I335"/>
    <mergeCell ref="H336:I336"/>
    <mergeCell ref="H337:I337"/>
    <mergeCell ref="H338:I338"/>
    <mergeCell ref="E68:I68"/>
    <mergeCell ref="E69:I69"/>
    <mergeCell ref="C298:P298"/>
    <mergeCell ref="E293:H293"/>
    <mergeCell ref="E329:K329"/>
    <mergeCell ref="L329:N329"/>
    <mergeCell ref="E326:K326"/>
    <mergeCell ref="L326:N326"/>
    <mergeCell ref="E327:K327"/>
    <mergeCell ref="L327:N327"/>
    <mergeCell ref="E328:K328"/>
    <mergeCell ref="J146:L146"/>
    <mergeCell ref="M146:O146"/>
    <mergeCell ref="K63:M63"/>
    <mergeCell ref="N63:P63"/>
    <mergeCell ref="D64:J64"/>
    <mergeCell ref="D141:I141"/>
    <mergeCell ref="C129:J129"/>
    <mergeCell ref="F40:J40"/>
    <mergeCell ref="K40:M40"/>
    <mergeCell ref="F41:J41"/>
    <mergeCell ref="K41:M41"/>
    <mergeCell ref="F47:J47"/>
    <mergeCell ref="K47:M47"/>
    <mergeCell ref="F48:J48"/>
    <mergeCell ref="K48:M48"/>
    <mergeCell ref="D28:I28"/>
    <mergeCell ref="K42:M42"/>
    <mergeCell ref="F43:J43"/>
    <mergeCell ref="K43:M43"/>
    <mergeCell ref="F44:J44"/>
    <mergeCell ref="K44:M44"/>
    <mergeCell ref="F45:J45"/>
    <mergeCell ref="J352:K352"/>
    <mergeCell ref="J347:K347"/>
    <mergeCell ref="C347:G347"/>
    <mergeCell ref="C348:G348"/>
    <mergeCell ref="C349:G349"/>
    <mergeCell ref="C350:G350"/>
    <mergeCell ref="C351:G351"/>
    <mergeCell ref="J351:K351"/>
    <mergeCell ref="C352:G352"/>
    <mergeCell ref="H347:I347"/>
    <mergeCell ref="H352:I352"/>
    <mergeCell ref="J348:K348"/>
    <mergeCell ref="H349:I349"/>
    <mergeCell ref="J349:K349"/>
    <mergeCell ref="H350:I350"/>
    <mergeCell ref="J350:K350"/>
    <mergeCell ref="H348:I348"/>
    <mergeCell ref="H351:I351"/>
    <mergeCell ref="C51:P51"/>
    <mergeCell ref="D63:J63"/>
    <mergeCell ref="C98:P98"/>
    <mergeCell ref="C105:P105"/>
    <mergeCell ref="C114:P114"/>
    <mergeCell ref="C82:P82"/>
    <mergeCell ref="C340:G340"/>
    <mergeCell ref="C345:G345"/>
    <mergeCell ref="M213:O213"/>
    <mergeCell ref="P221:R221"/>
    <mergeCell ref="C262:P263"/>
    <mergeCell ref="C227:P228"/>
    <mergeCell ref="L273:N273"/>
    <mergeCell ref="I272:K272"/>
    <mergeCell ref="E271:H271"/>
    <mergeCell ref="M215:O215"/>
    <mergeCell ref="E237:K237"/>
    <mergeCell ref="D213:L213"/>
    <mergeCell ref="C260:P260"/>
    <mergeCell ref="J338:K338"/>
    <mergeCell ref="J339:K339"/>
    <mergeCell ref="D61:J61"/>
    <mergeCell ref="K61:M61"/>
    <mergeCell ref="N61:P61"/>
    <mergeCell ref="D501:J501"/>
    <mergeCell ref="D502:J502"/>
    <mergeCell ref="D503:J503"/>
    <mergeCell ref="K497:N497"/>
    <mergeCell ref="K498:N498"/>
    <mergeCell ref="K499:N499"/>
    <mergeCell ref="K500:N500"/>
    <mergeCell ref="K501:N501"/>
    <mergeCell ref="K502:N502"/>
    <mergeCell ref="K503:N503"/>
    <mergeCell ref="D497:J497"/>
    <mergeCell ref="D498:J498"/>
    <mergeCell ref="D499:J499"/>
    <mergeCell ref="D500:J500"/>
    <mergeCell ref="C244:J244"/>
    <mergeCell ref="K244:M244"/>
    <mergeCell ref="N244:P244"/>
    <mergeCell ref="J346:K346"/>
    <mergeCell ref="C346:G346"/>
    <mergeCell ref="J335:K335"/>
    <mergeCell ref="C23:P24"/>
    <mergeCell ref="C55:P56"/>
    <mergeCell ref="C93:P94"/>
    <mergeCell ref="C95:P96"/>
    <mergeCell ref="C102:P103"/>
    <mergeCell ref="C109:P110"/>
    <mergeCell ref="D144:I144"/>
    <mergeCell ref="J144:L144"/>
    <mergeCell ref="M144:O144"/>
    <mergeCell ref="J74:L74"/>
    <mergeCell ref="M74:O74"/>
    <mergeCell ref="M69:O69"/>
    <mergeCell ref="J75:L75"/>
    <mergeCell ref="E73:I73"/>
    <mergeCell ref="C68:D68"/>
    <mergeCell ref="C76:D76"/>
    <mergeCell ref="J340:K340"/>
    <mergeCell ref="H345:I345"/>
    <mergeCell ref="C247:J247"/>
    <mergeCell ref="O405:P405"/>
    <mergeCell ref="G397:N397"/>
    <mergeCell ref="G398:N398"/>
    <mergeCell ref="G399:N399"/>
    <mergeCell ref="G400:N400"/>
    <mergeCell ref="G401:N401"/>
    <mergeCell ref="G403:N403"/>
    <mergeCell ref="C357:P357"/>
    <mergeCell ref="D380:P380"/>
    <mergeCell ref="D389:P389"/>
    <mergeCell ref="D391:P391"/>
    <mergeCell ref="O397:P397"/>
    <mergeCell ref="O398:P398"/>
    <mergeCell ref="O399:P399"/>
    <mergeCell ref="O400:P400"/>
    <mergeCell ref="O401:P401"/>
    <mergeCell ref="O403:P403"/>
    <mergeCell ref="O404:P404"/>
    <mergeCell ref="N347:O347"/>
    <mergeCell ref="C280:P280"/>
    <mergeCell ref="J345:K345"/>
    <mergeCell ref="H346:I346"/>
    <mergeCell ref="H340:I340"/>
    <mergeCell ref="E414:F414"/>
    <mergeCell ref="E397:F397"/>
    <mergeCell ref="E399:F399"/>
    <mergeCell ref="E398:F398"/>
    <mergeCell ref="E400:F400"/>
    <mergeCell ref="E401:F401"/>
    <mergeCell ref="E403:F403"/>
    <mergeCell ref="E404:F404"/>
    <mergeCell ref="E405:F405"/>
    <mergeCell ref="E452:F452"/>
    <mergeCell ref="E434:F434"/>
    <mergeCell ref="E435:F435"/>
    <mergeCell ref="E436:F436"/>
    <mergeCell ref="E437:F437"/>
    <mergeCell ref="E438:F438"/>
    <mergeCell ref="E439:F439"/>
    <mergeCell ref="E440:F440"/>
    <mergeCell ref="E441:F441"/>
    <mergeCell ref="E442:F442"/>
    <mergeCell ref="E415:F415"/>
    <mergeCell ref="E416:F416"/>
    <mergeCell ref="E417:F417"/>
    <mergeCell ref="E418:F418"/>
    <mergeCell ref="E419:F419"/>
    <mergeCell ref="E420:F420"/>
    <mergeCell ref="E445:F445"/>
    <mergeCell ref="E446:F446"/>
    <mergeCell ref="E448:F448"/>
    <mergeCell ref="E421:F421"/>
    <mergeCell ref="E422:F422"/>
    <mergeCell ref="E423:F423"/>
    <mergeCell ref="E443:F443"/>
    <mergeCell ref="E444:F444"/>
    <mergeCell ref="E424:F424"/>
    <mergeCell ref="E425:F425"/>
    <mergeCell ref="E426:F426"/>
    <mergeCell ref="E428:F428"/>
    <mergeCell ref="E429:F429"/>
    <mergeCell ref="E430:F430"/>
    <mergeCell ref="E431:F431"/>
    <mergeCell ref="E432:F432"/>
    <mergeCell ref="E433:F433"/>
    <mergeCell ref="G425:N425"/>
    <mergeCell ref="G429:N429"/>
    <mergeCell ref="G430:N430"/>
    <mergeCell ref="G431:N431"/>
    <mergeCell ref="G432:N432"/>
    <mergeCell ref="G433:N433"/>
    <mergeCell ref="G404:N404"/>
    <mergeCell ref="G405:N405"/>
    <mergeCell ref="G406:N406"/>
    <mergeCell ref="G414:N414"/>
    <mergeCell ref="G415:N415"/>
    <mergeCell ref="G416:N416"/>
    <mergeCell ref="G417:N417"/>
    <mergeCell ref="G418:N418"/>
    <mergeCell ref="G419:N419"/>
    <mergeCell ref="G407:N407"/>
    <mergeCell ref="G408:N408"/>
    <mergeCell ref="G409:N409"/>
    <mergeCell ref="G410:N410"/>
    <mergeCell ref="G411:N411"/>
    <mergeCell ref="G412:N412"/>
    <mergeCell ref="G413:N413"/>
    <mergeCell ref="G450:N450"/>
    <mergeCell ref="G451:N451"/>
    <mergeCell ref="E449:F449"/>
    <mergeCell ref="E450:F450"/>
    <mergeCell ref="E451:F451"/>
    <mergeCell ref="O415:P415"/>
    <mergeCell ref="O416:P416"/>
    <mergeCell ref="O417:P417"/>
    <mergeCell ref="O418:P418"/>
    <mergeCell ref="O419:P419"/>
    <mergeCell ref="O420:P420"/>
    <mergeCell ref="O421:P421"/>
    <mergeCell ref="O422:P422"/>
    <mergeCell ref="O423:P423"/>
    <mergeCell ref="G420:N420"/>
    <mergeCell ref="G421:N421"/>
    <mergeCell ref="G422:N422"/>
    <mergeCell ref="G437:N437"/>
    <mergeCell ref="G438:N438"/>
    <mergeCell ref="G439:N439"/>
    <mergeCell ref="G440:N440"/>
    <mergeCell ref="G441:N441"/>
    <mergeCell ref="G423:N423"/>
    <mergeCell ref="G424:N424"/>
    <mergeCell ref="D477:O477"/>
    <mergeCell ref="D473:O473"/>
    <mergeCell ref="D491:J491"/>
    <mergeCell ref="D492:J492"/>
    <mergeCell ref="D493:J493"/>
    <mergeCell ref="D494:J494"/>
    <mergeCell ref="D495:J495"/>
    <mergeCell ref="D496:J496"/>
    <mergeCell ref="K492:N492"/>
    <mergeCell ref="K491:N491"/>
    <mergeCell ref="K493:N493"/>
    <mergeCell ref="K494:N494"/>
    <mergeCell ref="K495:N495"/>
    <mergeCell ref="K496:N496"/>
    <mergeCell ref="D481:O481"/>
    <mergeCell ref="D475:O475"/>
    <mergeCell ref="O448:P448"/>
    <mergeCell ref="O449:P449"/>
    <mergeCell ref="O457:P457"/>
    <mergeCell ref="C253:P253"/>
    <mergeCell ref="C278:P278"/>
    <mergeCell ref="O444:P444"/>
    <mergeCell ref="O445:P445"/>
    <mergeCell ref="O446:P446"/>
    <mergeCell ref="O454:P454"/>
    <mergeCell ref="O455:P455"/>
    <mergeCell ref="O456:P456"/>
    <mergeCell ref="O450:P450"/>
    <mergeCell ref="O428:P428"/>
    <mergeCell ref="O429:P429"/>
    <mergeCell ref="O430:P430"/>
    <mergeCell ref="O441:P441"/>
    <mergeCell ref="O434:P434"/>
    <mergeCell ref="O435:P435"/>
    <mergeCell ref="O414:P414"/>
    <mergeCell ref="G426:N426"/>
    <mergeCell ref="G428:N428"/>
    <mergeCell ref="G446:N446"/>
    <mergeCell ref="G448:N448"/>
    <mergeCell ref="G449:N449"/>
    <mergeCell ref="E460:F460"/>
    <mergeCell ref="O451:P451"/>
    <mergeCell ref="O452:P452"/>
    <mergeCell ref="O453:P453"/>
    <mergeCell ref="D463:P463"/>
    <mergeCell ref="O442:P442"/>
    <mergeCell ref="O424:P424"/>
    <mergeCell ref="O425:P425"/>
    <mergeCell ref="O426:P426"/>
    <mergeCell ref="O458:P458"/>
    <mergeCell ref="O459:P459"/>
    <mergeCell ref="G459:N459"/>
    <mergeCell ref="E459:F459"/>
    <mergeCell ref="O436:P436"/>
    <mergeCell ref="O437:P437"/>
    <mergeCell ref="O438:P438"/>
    <mergeCell ref="G442:N442"/>
    <mergeCell ref="G443:N443"/>
    <mergeCell ref="G444:N444"/>
    <mergeCell ref="G434:N434"/>
    <mergeCell ref="G435:N435"/>
    <mergeCell ref="G436:N436"/>
    <mergeCell ref="O443:P443"/>
    <mergeCell ref="G445:N445"/>
    <mergeCell ref="D211:L211"/>
    <mergeCell ref="M211:O211"/>
    <mergeCell ref="D465:O465"/>
    <mergeCell ref="G452:N452"/>
    <mergeCell ref="G453:N453"/>
    <mergeCell ref="G454:N454"/>
    <mergeCell ref="G455:N455"/>
    <mergeCell ref="G456:N456"/>
    <mergeCell ref="G457:N457"/>
    <mergeCell ref="G458:N458"/>
    <mergeCell ref="E455:F455"/>
    <mergeCell ref="E456:F456"/>
    <mergeCell ref="E457:F457"/>
    <mergeCell ref="E458:F458"/>
    <mergeCell ref="O460:P460"/>
    <mergeCell ref="G460:N460"/>
    <mergeCell ref="E453:F453"/>
    <mergeCell ref="E454:F454"/>
    <mergeCell ref="C219:P219"/>
    <mergeCell ref="O431:P431"/>
    <mergeCell ref="O432:P432"/>
    <mergeCell ref="O433:P433"/>
    <mergeCell ref="O439:P439"/>
    <mergeCell ref="O440:P440"/>
    <mergeCell ref="M143:O143"/>
    <mergeCell ref="D140:I140"/>
    <mergeCell ref="J140:L140"/>
    <mergeCell ref="M140:O140"/>
    <mergeCell ref="C131:J131"/>
    <mergeCell ref="K131:M131"/>
    <mergeCell ref="N131:P131"/>
    <mergeCell ref="D139:I139"/>
    <mergeCell ref="J139:L139"/>
    <mergeCell ref="M139:O139"/>
    <mergeCell ref="J141:L141"/>
    <mergeCell ref="D147:I147"/>
    <mergeCell ref="J147:L147"/>
    <mergeCell ref="M147:O147"/>
    <mergeCell ref="E178:H178"/>
    <mergeCell ref="I178:K178"/>
    <mergeCell ref="L176:N176"/>
    <mergeCell ref="E177:H177"/>
    <mergeCell ref="I177:K177"/>
    <mergeCell ref="M186:O186"/>
    <mergeCell ref="D149:I149"/>
    <mergeCell ref="E176:H176"/>
    <mergeCell ref="I176:K176"/>
    <mergeCell ref="D186:L186"/>
    <mergeCell ref="L178:N178"/>
    <mergeCell ref="E179:H179"/>
    <mergeCell ref="I179:K179"/>
    <mergeCell ref="L179:N179"/>
    <mergeCell ref="D185:L185"/>
    <mergeCell ref="C165:P166"/>
    <mergeCell ref="C173:P174"/>
    <mergeCell ref="L177:N177"/>
    <mergeCell ref="J149:L149"/>
    <mergeCell ref="M149:O149"/>
    <mergeCell ref="D150:I150"/>
    <mergeCell ref="C223:P223"/>
    <mergeCell ref="O406:P406"/>
    <mergeCell ref="O407:P407"/>
    <mergeCell ref="O408:P408"/>
    <mergeCell ref="O409:P409"/>
    <mergeCell ref="O410:P410"/>
    <mergeCell ref="O411:P411"/>
    <mergeCell ref="O412:P412"/>
    <mergeCell ref="O413:P413"/>
    <mergeCell ref="C354:P354"/>
    <mergeCell ref="C369:P369"/>
    <mergeCell ref="C370:P370"/>
    <mergeCell ref="C374:P374"/>
    <mergeCell ref="C299:P299"/>
    <mergeCell ref="C303:P303"/>
    <mergeCell ref="H353:I353"/>
    <mergeCell ref="E406:F406"/>
    <mergeCell ref="E407:F407"/>
    <mergeCell ref="E408:F408"/>
    <mergeCell ref="E409:F409"/>
    <mergeCell ref="E410:F410"/>
    <mergeCell ref="E411:F411"/>
    <mergeCell ref="E412:F412"/>
    <mergeCell ref="E413:F413"/>
  </mergeCells>
  <printOptions horizontalCentered="1" verticalCentered="1"/>
  <pageMargins left="0.39370078740157483" right="0.39370078740157483" top="1.1811023622047245" bottom="1.1811023622047245" header="0.31496062992125984" footer="0.31496062992125984"/>
  <pageSetup fitToHeight="0" orientation="landscape" r:id="rId1"/>
  <headerFooter>
    <oddHeader>&amp;L&amp;G&amp;C&amp;"Arial,Negrita"&amp;12SISTEMA PARA EL DESARROLLO INTEGRAL 
DE LA FAMILIA MICHOACANA
NOTAS A LOS ESTADOS FINANCIEROS</oddHeader>
    <oddFooter>&amp;L&amp;"Arial,Normal"ELABORÓ: 
C.P. Suelem Janeth González Rodríguez
Jefa del Departamento de Contabilidad&amp;C&amp;"Arial,Normal"&amp;P / &amp;N&amp;R&amp;"Arial,Normal"REVISÓ:
C.P. Eramy Silva Montaño
Delegado Administrativo</oddFooter>
  </headerFooter>
  <rowBreaks count="13" manualBreakCount="13">
    <brk id="98" max="15" man="1"/>
    <brk id="134" max="15" man="1"/>
    <brk id="170" max="15" man="1"/>
    <brk id="201" max="15" man="1"/>
    <brk id="229" max="15" man="1"/>
    <brk id="253" max="15" man="1"/>
    <brk id="286" max="15" man="1"/>
    <brk id="323" max="15" man="1"/>
    <brk id="355" max="15" man="1"/>
    <brk id="380" max="15" man="1"/>
    <brk id="426" max="15" man="1"/>
    <brk id="460" max="15" man="1"/>
    <brk id="477" max="15"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zoomScale="90" zoomScaleNormal="90" workbookViewId="0">
      <selection activeCell="E23" sqref="E23"/>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391" t="s">
        <v>181</v>
      </c>
      <c r="C1" s="391"/>
      <c r="D1" s="391"/>
      <c r="E1" s="391"/>
      <c r="F1" s="391"/>
    </row>
    <row r="2" spans="2:6" ht="14.25" customHeight="1" x14ac:dyDescent="0.2">
      <c r="B2" s="369" t="s">
        <v>182</v>
      </c>
      <c r="C2" s="369"/>
      <c r="D2" s="369"/>
      <c r="E2" s="369"/>
      <c r="F2" s="369"/>
    </row>
    <row r="3" spans="2:6" ht="14.25" customHeight="1" x14ac:dyDescent="0.2">
      <c r="B3" s="369" t="s">
        <v>185</v>
      </c>
      <c r="C3" s="369"/>
      <c r="D3" s="369"/>
      <c r="E3" s="369"/>
      <c r="F3" s="369"/>
    </row>
    <row r="4" spans="2:6" ht="18.75" customHeight="1" x14ac:dyDescent="0.2"/>
    <row r="5" spans="2:6" ht="17.25" customHeight="1" x14ac:dyDescent="0.2">
      <c r="B5" s="66" t="s">
        <v>183</v>
      </c>
      <c r="C5" s="392" t="s">
        <v>184</v>
      </c>
      <c r="D5" s="392"/>
      <c r="E5" s="392"/>
      <c r="F5" s="392"/>
    </row>
    <row r="6" spans="2:6" ht="17.25" customHeight="1" x14ac:dyDescent="0.2">
      <c r="C6" s="392"/>
      <c r="D6" s="392"/>
      <c r="E6" s="392"/>
      <c r="F6" s="392"/>
    </row>
    <row r="7" spans="2:6" ht="15.75" customHeight="1" thickBot="1" x14ac:dyDescent="0.25"/>
    <row r="8" spans="2:6" ht="21.75" customHeight="1" x14ac:dyDescent="0.2">
      <c r="B8" s="366" t="s">
        <v>121</v>
      </c>
      <c r="C8" s="367"/>
      <c r="D8" s="367"/>
      <c r="E8" s="367"/>
      <c r="F8" s="368"/>
    </row>
    <row r="9" spans="2:6" s="42" customFormat="1" ht="17.25" customHeight="1" x14ac:dyDescent="0.2">
      <c r="B9" s="44" t="s">
        <v>122</v>
      </c>
      <c r="C9" s="45" t="s">
        <v>123</v>
      </c>
      <c r="D9" s="45" t="s">
        <v>124</v>
      </c>
      <c r="E9" s="45" t="s">
        <v>125</v>
      </c>
      <c r="F9" s="46" t="s">
        <v>126</v>
      </c>
    </row>
    <row r="10" spans="2:6" ht="15.75" customHeight="1" x14ac:dyDescent="0.2">
      <c r="B10" s="370" t="s">
        <v>186</v>
      </c>
      <c r="C10" s="372" t="s">
        <v>187</v>
      </c>
      <c r="D10" s="49" t="s">
        <v>188</v>
      </c>
      <c r="E10" s="50" t="s">
        <v>190</v>
      </c>
      <c r="F10" s="51" t="s">
        <v>190</v>
      </c>
    </row>
    <row r="11" spans="2:6" ht="15.75" customHeight="1" x14ac:dyDescent="0.2">
      <c r="B11" s="371"/>
      <c r="C11" s="373"/>
      <c r="D11" s="49" t="s">
        <v>189</v>
      </c>
      <c r="E11" s="50" t="s">
        <v>191</v>
      </c>
      <c r="F11" s="51" t="s">
        <v>191</v>
      </c>
    </row>
    <row r="12" spans="2:6" ht="23.25" customHeight="1" x14ac:dyDescent="0.2">
      <c r="B12" s="52" t="s">
        <v>127</v>
      </c>
      <c r="C12" s="53" t="s">
        <v>128</v>
      </c>
      <c r="D12" s="54" t="s">
        <v>129</v>
      </c>
      <c r="E12" s="55" t="s">
        <v>130</v>
      </c>
      <c r="F12" s="56" t="s">
        <v>103</v>
      </c>
    </row>
    <row r="13" spans="2:6" ht="15" customHeight="1" x14ac:dyDescent="0.2">
      <c r="B13" s="370" t="s">
        <v>131</v>
      </c>
      <c r="C13" s="372" t="s">
        <v>132</v>
      </c>
      <c r="D13" s="49" t="s">
        <v>133</v>
      </c>
      <c r="E13" s="50" t="s">
        <v>134</v>
      </c>
      <c r="F13" s="51" t="s">
        <v>192</v>
      </c>
    </row>
    <row r="14" spans="2:6" ht="15" customHeight="1" x14ac:dyDescent="0.2">
      <c r="B14" s="374"/>
      <c r="C14" s="375"/>
      <c r="D14" s="49" t="s">
        <v>193</v>
      </c>
      <c r="E14" s="50" t="s">
        <v>194</v>
      </c>
      <c r="F14" s="51" t="s">
        <v>195</v>
      </c>
    </row>
    <row r="15" spans="2:6" ht="15" customHeight="1" x14ac:dyDescent="0.2">
      <c r="B15" s="374"/>
      <c r="C15" s="375"/>
      <c r="D15" s="49" t="s">
        <v>196</v>
      </c>
      <c r="E15" s="50" t="s">
        <v>197</v>
      </c>
      <c r="F15" s="51" t="s">
        <v>198</v>
      </c>
    </row>
    <row r="16" spans="2:6" ht="15" customHeight="1" x14ac:dyDescent="0.2">
      <c r="B16" s="371"/>
      <c r="C16" s="373"/>
      <c r="D16" s="49" t="s">
        <v>199</v>
      </c>
      <c r="E16" s="50" t="s">
        <v>200</v>
      </c>
      <c r="F16" s="51" t="s">
        <v>201</v>
      </c>
    </row>
    <row r="17" spans="2:6" ht="23.25" customHeight="1" x14ac:dyDescent="0.2">
      <c r="B17" s="52" t="s">
        <v>135</v>
      </c>
      <c r="C17" s="53" t="s">
        <v>136</v>
      </c>
      <c r="D17" s="54" t="s">
        <v>137</v>
      </c>
      <c r="E17" s="55" t="s">
        <v>138</v>
      </c>
      <c r="F17" s="56" t="s">
        <v>139</v>
      </c>
    </row>
    <row r="18" spans="2:6" ht="23.25" customHeight="1" x14ac:dyDescent="0.2">
      <c r="B18" s="47" t="s">
        <v>140</v>
      </c>
      <c r="C18" s="48" t="s">
        <v>141</v>
      </c>
      <c r="D18" s="49" t="s">
        <v>142</v>
      </c>
      <c r="E18" s="50" t="s">
        <v>143</v>
      </c>
      <c r="F18" s="51" t="s">
        <v>144</v>
      </c>
    </row>
    <row r="19" spans="2:6" ht="23.25" customHeight="1" thickBot="1" x14ac:dyDescent="0.25">
      <c r="B19" s="69" t="s">
        <v>145</v>
      </c>
      <c r="C19" s="70" t="s">
        <v>146</v>
      </c>
      <c r="D19" s="71" t="s">
        <v>147</v>
      </c>
      <c r="E19" s="72" t="s">
        <v>148</v>
      </c>
      <c r="F19" s="73" t="s">
        <v>149</v>
      </c>
    </row>
    <row r="20" spans="2:6" ht="13.5" thickBot="1" x14ac:dyDescent="0.25">
      <c r="B20" s="62"/>
      <c r="C20" s="62"/>
      <c r="D20" s="62"/>
      <c r="E20" s="62"/>
      <c r="F20" s="62"/>
    </row>
    <row r="21" spans="2:6" ht="21.75" customHeight="1" x14ac:dyDescent="0.2">
      <c r="B21" s="366" t="s">
        <v>150</v>
      </c>
      <c r="C21" s="367"/>
      <c r="D21" s="367"/>
      <c r="E21" s="367"/>
      <c r="F21" s="368"/>
    </row>
    <row r="22" spans="2:6" s="42" customFormat="1" ht="17.25" customHeight="1" x14ac:dyDescent="0.2">
      <c r="B22" s="44" t="s">
        <v>122</v>
      </c>
      <c r="C22" s="45" t="s">
        <v>123</v>
      </c>
      <c r="D22" s="45" t="s">
        <v>124</v>
      </c>
      <c r="E22" s="45" t="s">
        <v>125</v>
      </c>
      <c r="F22" s="46" t="s">
        <v>126</v>
      </c>
    </row>
    <row r="23" spans="2:6" ht="15" customHeight="1" x14ac:dyDescent="0.2">
      <c r="B23" s="370" t="s">
        <v>151</v>
      </c>
      <c r="C23" s="372" t="s">
        <v>152</v>
      </c>
      <c r="D23" s="384" t="s">
        <v>153</v>
      </c>
      <c r="E23" s="50" t="s">
        <v>202</v>
      </c>
      <c r="F23" s="51" t="s">
        <v>203</v>
      </c>
    </row>
    <row r="24" spans="2:6" ht="15" customHeight="1" x14ac:dyDescent="0.2">
      <c r="B24" s="374"/>
      <c r="C24" s="375"/>
      <c r="D24" s="385"/>
      <c r="E24" s="50" t="s">
        <v>204</v>
      </c>
      <c r="F24" s="51" t="s">
        <v>205</v>
      </c>
    </row>
    <row r="25" spans="2:6" ht="15" customHeight="1" x14ac:dyDescent="0.2">
      <c r="B25" s="371"/>
      <c r="C25" s="373"/>
      <c r="D25" s="386"/>
      <c r="E25" s="50" t="s">
        <v>206</v>
      </c>
      <c r="F25" s="51" t="s">
        <v>207</v>
      </c>
    </row>
    <row r="26" spans="2:6" ht="15" customHeight="1" x14ac:dyDescent="0.2">
      <c r="B26" s="376" t="s">
        <v>154</v>
      </c>
      <c r="C26" s="381" t="s">
        <v>155</v>
      </c>
      <c r="D26" s="387" t="s">
        <v>156</v>
      </c>
      <c r="E26" s="55" t="s">
        <v>208</v>
      </c>
      <c r="F26" s="56" t="s">
        <v>209</v>
      </c>
    </row>
    <row r="27" spans="2:6" ht="15" customHeight="1" x14ac:dyDescent="0.2">
      <c r="B27" s="377"/>
      <c r="C27" s="382"/>
      <c r="D27" s="388"/>
      <c r="E27" s="67" t="s">
        <v>210</v>
      </c>
      <c r="F27" s="68" t="s">
        <v>211</v>
      </c>
    </row>
    <row r="28" spans="2:6" ht="15" customHeight="1" x14ac:dyDescent="0.2">
      <c r="B28" s="378"/>
      <c r="C28" s="383"/>
      <c r="D28" s="389"/>
      <c r="E28" s="67" t="s">
        <v>212</v>
      </c>
      <c r="F28" s="68" t="s">
        <v>213</v>
      </c>
    </row>
    <row r="29" spans="2:6" ht="15" customHeight="1" x14ac:dyDescent="0.2">
      <c r="B29" s="370" t="s">
        <v>157</v>
      </c>
      <c r="C29" s="372" t="s">
        <v>158</v>
      </c>
      <c r="D29" s="384" t="s">
        <v>159</v>
      </c>
      <c r="E29" s="50" t="s">
        <v>214</v>
      </c>
      <c r="F29" s="51" t="s">
        <v>215</v>
      </c>
    </row>
    <row r="30" spans="2:6" ht="15" customHeight="1" x14ac:dyDescent="0.2">
      <c r="B30" s="374"/>
      <c r="C30" s="375"/>
      <c r="D30" s="385"/>
      <c r="E30" s="50" t="s">
        <v>216</v>
      </c>
      <c r="F30" s="51" t="s">
        <v>217</v>
      </c>
    </row>
    <row r="31" spans="2:6" ht="15" customHeight="1" thickBot="1" x14ac:dyDescent="0.25">
      <c r="B31" s="379"/>
      <c r="C31" s="380"/>
      <c r="D31" s="390"/>
      <c r="E31" s="60" t="s">
        <v>218</v>
      </c>
      <c r="F31" s="61" t="s">
        <v>219</v>
      </c>
    </row>
    <row r="32" spans="2:6" ht="16.5" thickBot="1" x14ac:dyDescent="0.3">
      <c r="B32" s="63"/>
      <c r="C32" s="64"/>
      <c r="D32" s="64"/>
      <c r="E32" s="65"/>
      <c r="F32" s="65"/>
    </row>
    <row r="33" spans="2:6" ht="21.75" customHeight="1" x14ac:dyDescent="0.2">
      <c r="B33" s="366" t="s">
        <v>160</v>
      </c>
      <c r="C33" s="367"/>
      <c r="D33" s="367"/>
      <c r="E33" s="367"/>
      <c r="F33" s="368"/>
    </row>
    <row r="34" spans="2:6" s="42" customFormat="1" ht="17.25" customHeight="1" x14ac:dyDescent="0.2">
      <c r="B34" s="44" t="s">
        <v>122</v>
      </c>
      <c r="C34" s="45" t="s">
        <v>123</v>
      </c>
      <c r="D34" s="45" t="s">
        <v>124</v>
      </c>
      <c r="E34" s="45" t="s">
        <v>125</v>
      </c>
      <c r="F34" s="46" t="s">
        <v>126</v>
      </c>
    </row>
    <row r="35" spans="2:6" ht="42" customHeight="1" x14ac:dyDescent="0.2">
      <c r="B35" s="47" t="s">
        <v>161</v>
      </c>
      <c r="C35" s="48" t="s">
        <v>162</v>
      </c>
      <c r="D35" s="49" t="s">
        <v>163</v>
      </c>
      <c r="E35" s="50" t="s">
        <v>170</v>
      </c>
      <c r="F35" s="51" t="s">
        <v>173</v>
      </c>
    </row>
    <row r="36" spans="2:6" ht="42" customHeight="1" x14ac:dyDescent="0.2">
      <c r="B36" s="52" t="s">
        <v>164</v>
      </c>
      <c r="C36" s="53" t="s">
        <v>165</v>
      </c>
      <c r="D36" s="54" t="s">
        <v>166</v>
      </c>
      <c r="E36" s="55" t="s">
        <v>171</v>
      </c>
      <c r="F36" s="56" t="s">
        <v>174</v>
      </c>
    </row>
    <row r="37" spans="2:6" ht="65.25" customHeight="1" thickBot="1" x14ac:dyDescent="0.25">
      <c r="B37" s="57" t="s">
        <v>167</v>
      </c>
      <c r="C37" s="58" t="s">
        <v>168</v>
      </c>
      <c r="D37" s="59" t="s">
        <v>169</v>
      </c>
      <c r="E37" s="60" t="s">
        <v>172</v>
      </c>
      <c r="F37" s="61" t="s">
        <v>175</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10" sqref="C10"/>
    </sheetView>
  </sheetViews>
  <sheetFormatPr baseColWidth="10" defaultRowHeight="12.75" x14ac:dyDescent="0.2"/>
  <cols>
    <col min="3" max="3" width="14.6640625" bestFit="1" customWidth="1"/>
  </cols>
  <sheetData>
    <row r="1" spans="1:3" x14ac:dyDescent="0.2">
      <c r="A1" s="393">
        <v>636901.25</v>
      </c>
      <c r="B1" s="393"/>
      <c r="C1" s="393"/>
    </row>
    <row r="2" spans="1:3" x14ac:dyDescent="0.2">
      <c r="A2" s="393">
        <v>11140985.439999999</v>
      </c>
      <c r="B2" s="393">
        <v>11140985.439999999</v>
      </c>
      <c r="C2" s="393">
        <v>11140985.439999999</v>
      </c>
    </row>
    <row r="3" spans="1:3" x14ac:dyDescent="0.2">
      <c r="A3" s="393">
        <v>20875.939999999999</v>
      </c>
      <c r="B3" s="393">
        <v>20875.939999999999</v>
      </c>
      <c r="C3" s="393">
        <v>20875.939999999999</v>
      </c>
    </row>
    <row r="4" spans="1:3" x14ac:dyDescent="0.2">
      <c r="A4" s="393">
        <v>10615252.6</v>
      </c>
      <c r="B4" s="393">
        <v>10615252.6</v>
      </c>
      <c r="C4" s="393">
        <v>10615252.6</v>
      </c>
    </row>
    <row r="5" spans="1:3" x14ac:dyDescent="0.2">
      <c r="A5" s="393">
        <v>13170608.66</v>
      </c>
      <c r="B5" s="393">
        <v>13170608.66</v>
      </c>
      <c r="C5" s="393">
        <v>13170608.66</v>
      </c>
    </row>
    <row r="6" spans="1:3" x14ac:dyDescent="0.2">
      <c r="A6" s="393">
        <v>8788.24</v>
      </c>
      <c r="B6" s="393">
        <v>8788.24</v>
      </c>
      <c r="C6" s="393">
        <v>8788.24</v>
      </c>
    </row>
    <row r="7" spans="1:3" x14ac:dyDescent="0.2">
      <c r="A7" s="393">
        <v>205426636.22</v>
      </c>
      <c r="B7" s="393">
        <v>205426636.22</v>
      </c>
      <c r="C7" s="393">
        <v>205426636.22</v>
      </c>
    </row>
    <row r="8" spans="1:3" x14ac:dyDescent="0.2">
      <c r="A8" s="393">
        <v>1960264.03</v>
      </c>
      <c r="B8" s="393">
        <v>1960264.03</v>
      </c>
      <c r="C8" s="393">
        <v>1960264.03</v>
      </c>
    </row>
    <row r="9" spans="1:3" x14ac:dyDescent="0.2">
      <c r="C9" s="74">
        <f>SUM(A1:C8)</f>
        <v>727667134.63999987</v>
      </c>
    </row>
  </sheetData>
  <mergeCells count="8">
    <mergeCell ref="A7:C7"/>
    <mergeCell ref="A8:C8"/>
    <mergeCell ref="A1:C1"/>
    <mergeCell ref="A2:C2"/>
    <mergeCell ref="A3:C3"/>
    <mergeCell ref="A4:C4"/>
    <mergeCell ref="A5:C5"/>
    <mergeCell ref="A6:C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V1275"/>
  <sheetViews>
    <sheetView tabSelected="1" view="pageBreakPreview" topLeftCell="A1137" zoomScaleNormal="100" zoomScaleSheetLayoutView="100" zoomScalePageLayoutView="75" workbookViewId="0">
      <selection activeCell="D1143" sqref="D1143"/>
    </sheetView>
  </sheetViews>
  <sheetFormatPr baseColWidth="10" defaultColWidth="9.33203125" defaultRowHeight="12" x14ac:dyDescent="0.2"/>
  <cols>
    <col min="1" max="1" width="4.1640625" style="6" customWidth="1"/>
    <col min="2" max="3" width="6.83203125" style="6" customWidth="1"/>
    <col min="4" max="12" width="9.1640625" style="6" customWidth="1"/>
    <col min="13" max="13" width="9.33203125" style="6" customWidth="1"/>
    <col min="14" max="14" width="11.5" style="6" bestFit="1" customWidth="1"/>
    <col min="15" max="15" width="7.1640625" style="6" customWidth="1"/>
    <col min="16" max="16" width="18" style="6" customWidth="1"/>
    <col min="17" max="17" width="17.33203125" style="6" bestFit="1" customWidth="1"/>
    <col min="18" max="18" width="19.33203125" style="6" customWidth="1"/>
    <col min="19" max="16384" width="9.33203125" style="6"/>
  </cols>
  <sheetData>
    <row r="3" spans="1:16" s="43" customFormat="1" ht="12.75" x14ac:dyDescent="0.2">
      <c r="A3" s="321" t="s">
        <v>450</v>
      </c>
      <c r="B3" s="321"/>
      <c r="C3" s="321"/>
      <c r="D3" s="321"/>
      <c r="E3" s="321"/>
      <c r="F3" s="321"/>
      <c r="G3" s="321"/>
      <c r="H3" s="321"/>
      <c r="I3" s="321"/>
      <c r="J3" s="321"/>
      <c r="K3" s="321"/>
      <c r="L3" s="321"/>
      <c r="M3" s="321"/>
      <c r="N3" s="321"/>
      <c r="O3" s="321"/>
      <c r="P3" s="321"/>
    </row>
    <row r="4" spans="1:16" x14ac:dyDescent="0.2">
      <c r="A4" s="38"/>
      <c r="B4" s="38"/>
      <c r="C4" s="38"/>
      <c r="D4" s="38"/>
      <c r="E4" s="38"/>
      <c r="F4" s="38"/>
      <c r="G4" s="38"/>
      <c r="H4" s="38"/>
      <c r="I4" s="38"/>
      <c r="J4" s="38"/>
      <c r="K4" s="38"/>
      <c r="L4" s="38"/>
      <c r="M4" s="38"/>
      <c r="N4" s="38"/>
      <c r="O4" s="38"/>
      <c r="P4" s="38"/>
    </row>
    <row r="5" spans="1:16" x14ac:dyDescent="0.2">
      <c r="A5" s="39"/>
      <c r="B5" s="324" t="s">
        <v>176</v>
      </c>
      <c r="C5" s="324"/>
      <c r="D5" s="324"/>
      <c r="E5" s="324"/>
      <c r="F5" s="324"/>
      <c r="G5" s="324"/>
      <c r="H5" s="324"/>
      <c r="I5" s="324"/>
      <c r="J5" s="324"/>
      <c r="K5" s="324"/>
      <c r="L5" s="324"/>
      <c r="M5" s="324"/>
      <c r="N5" s="324"/>
      <c r="O5" s="324"/>
      <c r="P5" s="324"/>
    </row>
    <row r="6" spans="1:16" x14ac:dyDescent="0.2">
      <c r="A6" s="39"/>
      <c r="B6" s="324"/>
      <c r="C6" s="324"/>
      <c r="D6" s="324"/>
      <c r="E6" s="324"/>
      <c r="F6" s="324"/>
      <c r="G6" s="324"/>
      <c r="H6" s="324"/>
      <c r="I6" s="324"/>
      <c r="J6" s="324"/>
      <c r="K6" s="324"/>
      <c r="L6" s="324"/>
      <c r="M6" s="324"/>
      <c r="N6" s="324"/>
      <c r="O6" s="324"/>
      <c r="P6" s="324"/>
    </row>
    <row r="7" spans="1:16" x14ac:dyDescent="0.2">
      <c r="A7" s="39"/>
      <c r="B7" s="324"/>
      <c r="C7" s="324"/>
      <c r="D7" s="324"/>
      <c r="E7" s="324"/>
      <c r="F7" s="324"/>
      <c r="G7" s="324"/>
      <c r="H7" s="324"/>
      <c r="I7" s="324"/>
      <c r="J7" s="324"/>
      <c r="K7" s="324"/>
      <c r="L7" s="324"/>
      <c r="M7" s="324"/>
      <c r="N7" s="324"/>
      <c r="O7" s="324"/>
      <c r="P7" s="324"/>
    </row>
    <row r="8" spans="1:16" x14ac:dyDescent="0.2">
      <c r="A8" s="39"/>
      <c r="B8" s="324"/>
      <c r="C8" s="324"/>
      <c r="D8" s="324"/>
      <c r="E8" s="324"/>
      <c r="F8" s="324"/>
      <c r="G8" s="324"/>
      <c r="H8" s="324"/>
      <c r="I8" s="324"/>
      <c r="J8" s="324"/>
      <c r="K8" s="324"/>
      <c r="L8" s="324"/>
      <c r="M8" s="324"/>
      <c r="N8" s="324"/>
      <c r="O8" s="324"/>
      <c r="P8" s="324"/>
    </row>
    <row r="9" spans="1:16" x14ac:dyDescent="0.2">
      <c r="A9" s="39"/>
      <c r="B9" s="324"/>
      <c r="C9" s="324"/>
      <c r="D9" s="324"/>
      <c r="E9" s="324"/>
      <c r="F9" s="324"/>
      <c r="G9" s="324"/>
      <c r="H9" s="324"/>
      <c r="I9" s="324"/>
      <c r="J9" s="324"/>
      <c r="K9" s="324"/>
      <c r="L9" s="324"/>
      <c r="M9" s="324"/>
      <c r="N9" s="324"/>
      <c r="O9" s="324"/>
      <c r="P9" s="324"/>
    </row>
    <row r="10" spans="1:16" x14ac:dyDescent="0.2">
      <c r="A10" s="39"/>
      <c r="B10" s="155"/>
      <c r="C10" s="155"/>
      <c r="D10" s="155"/>
      <c r="E10" s="155"/>
      <c r="F10" s="155"/>
      <c r="G10" s="155"/>
      <c r="H10" s="155"/>
      <c r="I10" s="155"/>
      <c r="J10" s="155"/>
      <c r="K10" s="155"/>
      <c r="L10" s="155"/>
      <c r="M10" s="155"/>
      <c r="N10" s="155"/>
      <c r="O10" s="155"/>
      <c r="P10" s="155"/>
    </row>
    <row r="11" spans="1:16" x14ac:dyDescent="0.2">
      <c r="A11" s="39"/>
      <c r="B11" s="23" t="s">
        <v>10</v>
      </c>
      <c r="C11" s="164" t="s">
        <v>9</v>
      </c>
      <c r="D11" s="39"/>
      <c r="E11" s="39"/>
      <c r="F11" s="39"/>
      <c r="G11" s="39"/>
      <c r="H11" s="39"/>
      <c r="I11" s="39"/>
      <c r="J11" s="39"/>
      <c r="K11" s="39"/>
      <c r="L11" s="39"/>
      <c r="M11" s="39"/>
      <c r="N11" s="39"/>
      <c r="O11" s="39"/>
      <c r="P11" s="39"/>
    </row>
    <row r="12" spans="1:16" x14ac:dyDescent="0.2">
      <c r="A12" s="39"/>
      <c r="B12" s="23" t="s">
        <v>11</v>
      </c>
      <c r="C12" s="164" t="s">
        <v>12</v>
      </c>
      <c r="D12" s="39"/>
      <c r="E12" s="39"/>
      <c r="F12" s="39"/>
      <c r="G12" s="39"/>
      <c r="H12" s="39"/>
      <c r="I12" s="39"/>
      <c r="J12" s="39"/>
      <c r="K12" s="39"/>
      <c r="L12" s="39"/>
      <c r="M12" s="39"/>
      <c r="N12" s="39"/>
      <c r="O12" s="39"/>
      <c r="P12" s="39"/>
    </row>
    <row r="13" spans="1:16" x14ac:dyDescent="0.2">
      <c r="A13" s="39"/>
      <c r="B13" s="23" t="s">
        <v>13</v>
      </c>
      <c r="C13" s="164" t="s">
        <v>14</v>
      </c>
      <c r="D13" s="39"/>
      <c r="E13" s="39"/>
      <c r="F13" s="39"/>
      <c r="G13" s="39"/>
      <c r="H13" s="39"/>
      <c r="I13" s="39"/>
      <c r="J13" s="39"/>
      <c r="K13" s="39"/>
      <c r="L13" s="39"/>
      <c r="M13" s="39"/>
      <c r="N13" s="39"/>
      <c r="O13" s="39"/>
      <c r="P13" s="39"/>
    </row>
    <row r="14" spans="1:16" x14ac:dyDescent="0.2">
      <c r="B14" s="3"/>
      <c r="C14" s="7"/>
    </row>
    <row r="15" spans="1:16" x14ac:dyDescent="0.2">
      <c r="A15" s="323" t="s">
        <v>1</v>
      </c>
      <c r="B15" s="323"/>
      <c r="C15" s="323"/>
      <c r="D15" s="323"/>
      <c r="E15" s="323"/>
      <c r="F15" s="323"/>
      <c r="G15" s="323"/>
      <c r="H15" s="323"/>
      <c r="I15" s="323"/>
      <c r="J15" s="323"/>
      <c r="K15" s="323"/>
      <c r="L15" s="323"/>
      <c r="M15" s="323"/>
      <c r="N15" s="323"/>
      <c r="O15" s="323"/>
      <c r="P15" s="323"/>
    </row>
    <row r="16" spans="1:16" x14ac:dyDescent="0.2">
      <c r="A16" s="157"/>
      <c r="B16" s="157"/>
      <c r="C16" s="157"/>
      <c r="D16" s="157"/>
      <c r="E16" s="157"/>
      <c r="F16" s="157"/>
      <c r="G16" s="157"/>
      <c r="H16" s="157"/>
      <c r="I16" s="157"/>
      <c r="J16" s="157"/>
      <c r="K16" s="157"/>
      <c r="L16" s="157"/>
      <c r="M16" s="157"/>
      <c r="N16" s="157"/>
      <c r="O16" s="157"/>
    </row>
    <row r="17" spans="1:17" x14ac:dyDescent="0.2">
      <c r="B17" s="4" t="s">
        <v>37</v>
      </c>
      <c r="C17" s="4" t="s">
        <v>15</v>
      </c>
      <c r="D17" s="4"/>
      <c r="E17" s="4"/>
      <c r="F17" s="4"/>
      <c r="G17" s="4"/>
      <c r="H17" s="4"/>
      <c r="I17" s="4"/>
      <c r="J17" s="4"/>
      <c r="K17" s="4"/>
      <c r="L17" s="4"/>
      <c r="M17" s="4"/>
      <c r="N17" s="4"/>
      <c r="O17" s="4"/>
      <c r="P17" s="4"/>
    </row>
    <row r="18" spans="1:17" x14ac:dyDescent="0.2">
      <c r="B18" s="4"/>
      <c r="C18" s="4"/>
      <c r="D18" s="4"/>
      <c r="E18" s="4"/>
      <c r="F18" s="4"/>
      <c r="G18" s="4"/>
      <c r="H18" s="4"/>
      <c r="I18" s="4"/>
      <c r="J18" s="4"/>
      <c r="K18" s="4"/>
      <c r="L18" s="4"/>
      <c r="M18" s="4"/>
      <c r="N18" s="4"/>
      <c r="O18" s="4"/>
      <c r="P18" s="4"/>
    </row>
    <row r="19" spans="1:17" x14ac:dyDescent="0.2">
      <c r="A19" s="4"/>
      <c r="B19" s="2" t="s">
        <v>0</v>
      </c>
      <c r="C19" s="4"/>
      <c r="D19" s="4"/>
      <c r="E19" s="4"/>
      <c r="F19" s="4"/>
      <c r="G19" s="4"/>
      <c r="H19" s="4"/>
      <c r="I19" s="4"/>
      <c r="J19" s="4"/>
      <c r="K19" s="4"/>
      <c r="L19" s="4"/>
      <c r="M19" s="4"/>
      <c r="N19" s="4"/>
      <c r="O19" s="4"/>
      <c r="P19" s="4"/>
    </row>
    <row r="20" spans="1:17" x14ac:dyDescent="0.2">
      <c r="A20" s="4"/>
      <c r="B20" s="2"/>
      <c r="C20" s="4"/>
      <c r="D20" s="4"/>
      <c r="E20" s="4"/>
      <c r="F20" s="4"/>
      <c r="G20" s="4"/>
      <c r="H20" s="4"/>
      <c r="I20" s="4"/>
      <c r="J20" s="4"/>
      <c r="K20" s="4"/>
      <c r="L20" s="4"/>
      <c r="M20" s="4"/>
      <c r="N20" s="4"/>
      <c r="O20" s="4"/>
      <c r="P20" s="4"/>
    </row>
    <row r="21" spans="1:17" x14ac:dyDescent="0.2">
      <c r="B21" s="85" t="s">
        <v>100</v>
      </c>
      <c r="C21" s="2" t="s">
        <v>16</v>
      </c>
    </row>
    <row r="22" spans="1:17" x14ac:dyDescent="0.2">
      <c r="B22" s="85"/>
      <c r="C22" s="2"/>
    </row>
    <row r="23" spans="1:17" x14ac:dyDescent="0.2">
      <c r="A23" s="2"/>
      <c r="B23" s="32" t="s">
        <v>70</v>
      </c>
      <c r="C23" s="267" t="s">
        <v>54</v>
      </c>
      <c r="D23" s="267"/>
      <c r="E23" s="267"/>
      <c r="F23" s="267"/>
      <c r="G23" s="267"/>
      <c r="H23" s="267"/>
      <c r="I23" s="267"/>
      <c r="J23" s="267"/>
      <c r="K23" s="267"/>
      <c r="L23" s="267"/>
      <c r="M23" s="267"/>
      <c r="N23" s="267"/>
      <c r="O23" s="267"/>
      <c r="P23" s="267"/>
    </row>
    <row r="24" spans="1:17" x14ac:dyDescent="0.2">
      <c r="B24" s="31"/>
      <c r="C24" s="267"/>
      <c r="D24" s="267"/>
      <c r="E24" s="267"/>
      <c r="F24" s="267"/>
      <c r="G24" s="267"/>
      <c r="H24" s="267"/>
      <c r="I24" s="267"/>
      <c r="J24" s="267"/>
      <c r="K24" s="267"/>
      <c r="L24" s="267"/>
      <c r="M24" s="267"/>
      <c r="N24" s="267"/>
      <c r="O24" s="267"/>
      <c r="P24" s="267"/>
    </row>
    <row r="25" spans="1:17" x14ac:dyDescent="0.2">
      <c r="B25" s="18"/>
      <c r="C25" s="18"/>
      <c r="D25" s="18"/>
      <c r="E25" s="18"/>
      <c r="F25" s="18"/>
      <c r="G25" s="18"/>
      <c r="H25" s="18"/>
      <c r="I25" s="18"/>
      <c r="J25" s="18"/>
      <c r="K25" s="18"/>
      <c r="L25" s="18"/>
      <c r="M25" s="18"/>
      <c r="N25" s="18"/>
      <c r="O25" s="18"/>
      <c r="P25" s="18"/>
      <c r="Q25" s="18"/>
    </row>
    <row r="26" spans="1:17" x14ac:dyDescent="0.2">
      <c r="B26" s="18"/>
      <c r="C26" s="86" t="s">
        <v>101</v>
      </c>
      <c r="D26" s="11"/>
      <c r="E26" s="11"/>
      <c r="F26" s="11"/>
      <c r="G26" s="11"/>
      <c r="H26" s="11"/>
      <c r="I26" s="11"/>
      <c r="J26" s="11"/>
      <c r="K26" s="11"/>
      <c r="L26" s="11"/>
      <c r="M26" s="11"/>
      <c r="N26" s="11"/>
      <c r="O26" s="11"/>
      <c r="P26" s="11"/>
    </row>
    <row r="27" spans="1:17" x14ac:dyDescent="0.2">
      <c r="B27" s="18"/>
      <c r="C27" s="11"/>
      <c r="D27" s="11"/>
      <c r="E27" s="11"/>
      <c r="F27" s="11"/>
      <c r="G27" s="11"/>
      <c r="H27" s="11"/>
      <c r="I27" s="11"/>
      <c r="J27" s="11"/>
      <c r="K27" s="11"/>
      <c r="L27" s="11"/>
      <c r="M27" s="11"/>
      <c r="N27" s="11"/>
      <c r="O27" s="11"/>
      <c r="P27" s="11"/>
    </row>
    <row r="28" spans="1:17" x14ac:dyDescent="0.2">
      <c r="B28" s="18"/>
      <c r="C28" s="11"/>
      <c r="D28" s="227" t="s">
        <v>102</v>
      </c>
      <c r="E28" s="228"/>
      <c r="F28" s="228"/>
      <c r="G28" s="228"/>
      <c r="H28" s="228"/>
      <c r="I28" s="229"/>
      <c r="J28" s="226">
        <v>2020</v>
      </c>
      <c r="K28" s="226"/>
      <c r="L28" s="226"/>
      <c r="M28" s="226">
        <v>2019</v>
      </c>
      <c r="N28" s="226"/>
      <c r="O28" s="226"/>
    </row>
    <row r="29" spans="1:17" x14ac:dyDescent="0.2">
      <c r="B29" s="18"/>
      <c r="C29" s="11"/>
      <c r="D29" s="223" t="s">
        <v>222</v>
      </c>
      <c r="E29" s="223"/>
      <c r="F29" s="223"/>
      <c r="G29" s="223"/>
      <c r="H29" s="223"/>
      <c r="I29" s="223"/>
      <c r="J29" s="224">
        <v>50794342.420000002</v>
      </c>
      <c r="K29" s="322"/>
      <c r="L29" s="322"/>
      <c r="M29" s="224">
        <v>333825857.19999999</v>
      </c>
      <c r="N29" s="322"/>
      <c r="O29" s="322"/>
    </row>
    <row r="30" spans="1:17" x14ac:dyDescent="0.2">
      <c r="B30" s="18"/>
      <c r="C30" s="11"/>
      <c r="D30" s="230" t="s">
        <v>104</v>
      </c>
      <c r="E30" s="231"/>
      <c r="F30" s="231"/>
      <c r="G30" s="231"/>
      <c r="H30" s="231"/>
      <c r="I30" s="232"/>
      <c r="J30" s="233">
        <f>SUM(J29:L29)</f>
        <v>50794342.420000002</v>
      </c>
      <c r="K30" s="233"/>
      <c r="L30" s="233"/>
      <c r="M30" s="233">
        <f>SUM(M29:O29)</f>
        <v>333825857.19999999</v>
      </c>
      <c r="N30" s="233"/>
      <c r="O30" s="233"/>
    </row>
    <row r="31" spans="1:17" x14ac:dyDescent="0.2">
      <c r="B31" s="18"/>
      <c r="C31" s="11"/>
      <c r="D31" s="78"/>
      <c r="E31" s="78"/>
      <c r="F31" s="78"/>
      <c r="G31" s="78"/>
      <c r="H31" s="78"/>
      <c r="I31" s="78"/>
      <c r="J31" s="79"/>
      <c r="K31" s="79"/>
      <c r="L31" s="79"/>
      <c r="M31" s="79"/>
      <c r="N31" s="79"/>
      <c r="O31" s="79"/>
    </row>
    <row r="32" spans="1:17" x14ac:dyDescent="0.2">
      <c r="B32" s="18"/>
      <c r="C32" s="11"/>
      <c r="D32" s="11"/>
      <c r="E32" s="11"/>
      <c r="F32" s="11"/>
      <c r="G32" s="11"/>
      <c r="H32" s="11"/>
      <c r="I32" s="11"/>
      <c r="J32" s="11"/>
      <c r="K32" s="11"/>
      <c r="L32" s="11"/>
      <c r="M32" s="11"/>
      <c r="N32" s="11"/>
      <c r="O32" s="11"/>
      <c r="P32" s="11"/>
    </row>
    <row r="33" spans="2:18" x14ac:dyDescent="0.2">
      <c r="B33" s="18"/>
      <c r="C33" s="87" t="s">
        <v>105</v>
      </c>
      <c r="D33" s="11"/>
      <c r="E33" s="11"/>
      <c r="F33" s="11"/>
      <c r="G33" s="11"/>
      <c r="H33" s="11"/>
      <c r="I33" s="11"/>
      <c r="J33" s="11"/>
      <c r="K33" s="11"/>
      <c r="L33" s="11"/>
      <c r="M33" s="11"/>
      <c r="N33" s="11"/>
      <c r="O33" s="11"/>
      <c r="P33" s="11"/>
    </row>
    <row r="34" spans="2:18" x14ac:dyDescent="0.2">
      <c r="B34" s="18"/>
      <c r="C34" s="87"/>
      <c r="D34" s="11"/>
      <c r="E34" s="11"/>
      <c r="F34" s="11"/>
      <c r="G34" s="11"/>
      <c r="H34" s="11"/>
      <c r="I34" s="11"/>
      <c r="J34" s="11"/>
      <c r="K34" s="11"/>
      <c r="L34" s="11"/>
      <c r="M34" s="11"/>
      <c r="N34" s="11"/>
      <c r="O34" s="11"/>
      <c r="P34" s="11"/>
    </row>
    <row r="35" spans="2:18" x14ac:dyDescent="0.2">
      <c r="B35" s="18"/>
      <c r="C35" s="88" t="s">
        <v>258</v>
      </c>
      <c r="D35" s="11"/>
      <c r="E35" s="11"/>
      <c r="F35" s="11"/>
      <c r="G35" s="11"/>
      <c r="H35" s="11"/>
      <c r="I35" s="11"/>
      <c r="J35" s="11"/>
      <c r="K35" s="11"/>
      <c r="L35" s="11"/>
      <c r="M35" s="11"/>
      <c r="N35" s="11"/>
      <c r="O35" s="11"/>
      <c r="P35" s="11"/>
    </row>
    <row r="36" spans="2:18" x14ac:dyDescent="0.2">
      <c r="B36" s="18"/>
      <c r="C36" s="88"/>
      <c r="D36" s="11"/>
      <c r="E36" s="11"/>
      <c r="F36" s="11"/>
      <c r="G36" s="11"/>
      <c r="H36" s="11"/>
      <c r="I36" s="11"/>
      <c r="J36" s="11"/>
      <c r="K36" s="11"/>
      <c r="L36" s="11"/>
      <c r="M36" s="11"/>
      <c r="N36" s="11"/>
      <c r="O36" s="11"/>
      <c r="P36" s="11"/>
    </row>
    <row r="37" spans="2:18" x14ac:dyDescent="0.2">
      <c r="B37" s="18"/>
      <c r="C37" s="88"/>
      <c r="D37" s="11"/>
      <c r="E37" s="11"/>
      <c r="F37" s="11"/>
      <c r="G37" s="11"/>
      <c r="H37" s="11"/>
      <c r="I37" s="11"/>
      <c r="J37" s="11"/>
      <c r="K37" s="11"/>
      <c r="L37" s="11"/>
      <c r="M37" s="11"/>
      <c r="N37" s="11"/>
      <c r="O37" s="11"/>
      <c r="P37" s="11"/>
    </row>
    <row r="38" spans="2:18" x14ac:dyDescent="0.2">
      <c r="B38" s="18"/>
      <c r="C38" s="88"/>
      <c r="D38" s="11"/>
      <c r="E38" s="11"/>
      <c r="F38" s="11"/>
      <c r="G38" s="11"/>
      <c r="H38" s="11"/>
      <c r="I38" s="11"/>
      <c r="J38" s="11"/>
      <c r="K38" s="11"/>
      <c r="L38" s="11"/>
      <c r="M38" s="11"/>
      <c r="N38" s="11"/>
      <c r="O38" s="11"/>
      <c r="P38" s="11"/>
      <c r="R38" s="185"/>
    </row>
    <row r="39" spans="2:18" x14ac:dyDescent="0.2">
      <c r="B39" s="18"/>
      <c r="C39" s="88"/>
      <c r="D39" s="11"/>
      <c r="E39" s="11"/>
      <c r="F39" s="11"/>
      <c r="G39" s="11"/>
      <c r="H39" s="11"/>
      <c r="I39" s="11"/>
      <c r="J39" s="11"/>
      <c r="K39" s="11"/>
      <c r="L39" s="11"/>
      <c r="M39" s="11"/>
      <c r="N39" s="11"/>
      <c r="O39" s="11"/>
      <c r="P39" s="11"/>
      <c r="R39" s="185"/>
    </row>
    <row r="40" spans="2:18" x14ac:dyDescent="0.2">
      <c r="B40" s="18"/>
      <c r="C40" s="11"/>
      <c r="D40" s="11"/>
      <c r="E40" s="11"/>
      <c r="F40" s="227" t="s">
        <v>106</v>
      </c>
      <c r="G40" s="228"/>
      <c r="H40" s="228"/>
      <c r="I40" s="228"/>
      <c r="J40" s="229"/>
      <c r="K40" s="226" t="s">
        <v>107</v>
      </c>
      <c r="L40" s="226"/>
      <c r="M40" s="226"/>
      <c r="O40" s="11"/>
      <c r="P40" s="128"/>
      <c r="R40" s="185"/>
    </row>
    <row r="41" spans="2:18" x14ac:dyDescent="0.2">
      <c r="B41" s="18"/>
      <c r="C41" s="11"/>
      <c r="D41" s="11"/>
      <c r="E41" s="11"/>
      <c r="F41" s="262" t="s">
        <v>250</v>
      </c>
      <c r="G41" s="263"/>
      <c r="H41" s="263"/>
      <c r="I41" s="263"/>
      <c r="J41" s="264"/>
      <c r="K41" s="300">
        <v>175474.71</v>
      </c>
      <c r="L41" s="301"/>
      <c r="M41" s="302"/>
      <c r="N41" s="185"/>
      <c r="P41" s="418"/>
      <c r="Q41" s="418"/>
      <c r="R41" s="185"/>
    </row>
    <row r="42" spans="2:18" x14ac:dyDescent="0.2">
      <c r="B42" s="18"/>
      <c r="C42" s="11"/>
      <c r="D42" s="11"/>
      <c r="E42" s="11"/>
      <c r="F42" s="262" t="s">
        <v>256</v>
      </c>
      <c r="G42" s="263"/>
      <c r="H42" s="263"/>
      <c r="I42" s="263"/>
      <c r="J42" s="264"/>
      <c r="K42" s="300">
        <v>748480.09</v>
      </c>
      <c r="L42" s="301"/>
      <c r="M42" s="302"/>
      <c r="N42" s="185"/>
      <c r="P42" s="418"/>
      <c r="Q42" s="418"/>
      <c r="R42" s="185"/>
    </row>
    <row r="43" spans="2:18" x14ac:dyDescent="0.2">
      <c r="B43" s="18"/>
      <c r="C43" s="11"/>
      <c r="D43" s="11"/>
      <c r="E43" s="11"/>
      <c r="F43" s="262" t="s">
        <v>251</v>
      </c>
      <c r="G43" s="263"/>
      <c r="H43" s="263"/>
      <c r="I43" s="263"/>
      <c r="J43" s="264"/>
      <c r="K43" s="300">
        <v>987.22</v>
      </c>
      <c r="L43" s="301"/>
      <c r="M43" s="302"/>
      <c r="N43" s="185"/>
      <c r="P43" s="418"/>
      <c r="Q43" s="418"/>
      <c r="R43" s="185"/>
    </row>
    <row r="44" spans="2:18" x14ac:dyDescent="0.2">
      <c r="B44" s="18"/>
      <c r="C44" s="11"/>
      <c r="D44" s="11"/>
      <c r="E44" s="11"/>
      <c r="F44" s="262" t="s">
        <v>252</v>
      </c>
      <c r="G44" s="263"/>
      <c r="H44" s="263"/>
      <c r="I44" s="263"/>
      <c r="J44" s="264"/>
      <c r="K44" s="300">
        <v>60935.839999999997</v>
      </c>
      <c r="L44" s="301"/>
      <c r="M44" s="302"/>
      <c r="N44" s="185"/>
      <c r="P44" s="418"/>
      <c r="Q44" s="418"/>
      <c r="R44" s="185"/>
    </row>
    <row r="45" spans="2:18" x14ac:dyDescent="0.2">
      <c r="B45" s="18"/>
      <c r="C45" s="11"/>
      <c r="D45" s="11"/>
      <c r="E45" s="11"/>
      <c r="F45" s="262" t="s">
        <v>257</v>
      </c>
      <c r="G45" s="263"/>
      <c r="H45" s="263"/>
      <c r="I45" s="263"/>
      <c r="J45" s="264"/>
      <c r="K45" s="300">
        <v>20727675.640000001</v>
      </c>
      <c r="L45" s="301"/>
      <c r="M45" s="302"/>
      <c r="N45" s="185"/>
      <c r="P45" s="418"/>
      <c r="Q45" s="418"/>
      <c r="R45" s="185"/>
    </row>
    <row r="46" spans="2:18" x14ac:dyDescent="0.2">
      <c r="B46" s="18"/>
      <c r="C46" s="11"/>
      <c r="D46" s="11"/>
      <c r="E46" s="11"/>
      <c r="F46" s="262" t="s">
        <v>253</v>
      </c>
      <c r="G46" s="263"/>
      <c r="H46" s="263"/>
      <c r="I46" s="263"/>
      <c r="J46" s="264"/>
      <c r="K46" s="300">
        <v>8788.24</v>
      </c>
      <c r="L46" s="301"/>
      <c r="M46" s="302"/>
      <c r="N46" s="185"/>
      <c r="P46" s="418"/>
      <c r="Q46" s="418"/>
      <c r="R46" s="185"/>
    </row>
    <row r="47" spans="2:18" x14ac:dyDescent="0.2">
      <c r="B47" s="18"/>
      <c r="C47" s="11"/>
      <c r="D47" s="11"/>
      <c r="E47" s="11"/>
      <c r="F47" s="262" t="s">
        <v>254</v>
      </c>
      <c r="G47" s="263"/>
      <c r="H47" s="263"/>
      <c r="I47" s="263"/>
      <c r="J47" s="264"/>
      <c r="K47" s="300">
        <v>28134041.879999999</v>
      </c>
      <c r="L47" s="301"/>
      <c r="M47" s="302"/>
      <c r="N47" s="185"/>
      <c r="P47" s="418"/>
      <c r="Q47" s="418"/>
      <c r="R47" s="183"/>
    </row>
    <row r="48" spans="2:18" x14ac:dyDescent="0.2">
      <c r="B48" s="18"/>
      <c r="C48" s="11"/>
      <c r="D48" s="11"/>
      <c r="E48" s="11"/>
      <c r="F48" s="262" t="s">
        <v>255</v>
      </c>
      <c r="G48" s="263"/>
      <c r="H48" s="263"/>
      <c r="I48" s="263"/>
      <c r="J48" s="264"/>
      <c r="K48" s="300">
        <v>937958.8</v>
      </c>
      <c r="L48" s="301"/>
      <c r="M48" s="302"/>
      <c r="N48" s="185"/>
      <c r="P48" s="418"/>
      <c r="Q48" s="418"/>
      <c r="R48" s="183"/>
    </row>
    <row r="49" spans="1:20" x14ac:dyDescent="0.2">
      <c r="B49" s="18"/>
      <c r="C49" s="11"/>
      <c r="D49" s="11"/>
      <c r="E49" s="11"/>
      <c r="F49" s="230" t="s">
        <v>104</v>
      </c>
      <c r="G49" s="231"/>
      <c r="H49" s="231"/>
      <c r="I49" s="231"/>
      <c r="J49" s="232"/>
      <c r="K49" s="325">
        <f>SUM(K41:M48)</f>
        <v>50794342.419999994</v>
      </c>
      <c r="L49" s="326"/>
      <c r="M49" s="327"/>
      <c r="O49" s="11"/>
      <c r="P49" s="11"/>
    </row>
    <row r="50" spans="1:20" x14ac:dyDescent="0.2">
      <c r="B50" s="18"/>
      <c r="C50" s="11"/>
      <c r="D50" s="11"/>
      <c r="E50" s="11"/>
      <c r="F50" s="78"/>
      <c r="G50" s="78"/>
      <c r="H50" s="78"/>
      <c r="I50" s="78"/>
      <c r="J50" s="78"/>
      <c r="K50" s="137"/>
      <c r="L50" s="137"/>
      <c r="M50" s="137"/>
      <c r="O50" s="11"/>
      <c r="P50" s="11"/>
    </row>
    <row r="51" spans="1:20" x14ac:dyDescent="0.2">
      <c r="B51" s="18"/>
      <c r="C51" s="11"/>
      <c r="D51" s="11"/>
      <c r="E51" s="11"/>
      <c r="F51" s="11"/>
      <c r="G51" s="11"/>
      <c r="H51" s="11"/>
      <c r="I51" s="11"/>
      <c r="J51" s="11"/>
      <c r="K51" s="11"/>
      <c r="L51" s="11"/>
      <c r="M51" s="11"/>
      <c r="N51" s="11"/>
      <c r="O51" s="11"/>
      <c r="P51" s="11"/>
    </row>
    <row r="52" spans="1:20" x14ac:dyDescent="0.2">
      <c r="A52" s="2"/>
      <c r="B52" s="85" t="s">
        <v>100</v>
      </c>
      <c r="C52" s="2" t="s">
        <v>17</v>
      </c>
    </row>
    <row r="53" spans="1:20" x14ac:dyDescent="0.2">
      <c r="A53" s="2"/>
      <c r="B53" s="85"/>
      <c r="C53" s="2"/>
    </row>
    <row r="54" spans="1:20" s="164" customFormat="1" x14ac:dyDescent="0.2">
      <c r="A54" s="25"/>
      <c r="B54" s="89" t="s">
        <v>69</v>
      </c>
      <c r="C54" s="234" t="s">
        <v>55</v>
      </c>
      <c r="D54" s="234"/>
      <c r="E54" s="234"/>
      <c r="F54" s="234"/>
      <c r="G54" s="234"/>
      <c r="H54" s="234"/>
      <c r="I54" s="234"/>
      <c r="J54" s="234"/>
      <c r="K54" s="234"/>
      <c r="L54" s="234"/>
      <c r="M54" s="234"/>
      <c r="N54" s="234"/>
      <c r="O54" s="234"/>
      <c r="P54" s="234"/>
      <c r="R54" s="6"/>
      <c r="S54" s="6"/>
      <c r="T54" s="6"/>
    </row>
    <row r="55" spans="1:20" s="164" customFormat="1" x14ac:dyDescent="0.2">
      <c r="A55" s="25"/>
      <c r="B55" s="26"/>
      <c r="C55" s="234"/>
      <c r="D55" s="234"/>
      <c r="E55" s="234"/>
      <c r="F55" s="234"/>
      <c r="G55" s="234"/>
      <c r="H55" s="234"/>
      <c r="I55" s="234"/>
      <c r="J55" s="234"/>
      <c r="K55" s="234"/>
      <c r="L55" s="234"/>
      <c r="M55" s="234"/>
      <c r="N55" s="234"/>
      <c r="O55" s="234"/>
      <c r="P55" s="234"/>
      <c r="R55" s="6"/>
      <c r="S55" s="6"/>
      <c r="T55" s="6"/>
    </row>
    <row r="56" spans="1:20" x14ac:dyDescent="0.2">
      <c r="A56" s="5"/>
      <c r="B56" s="16"/>
      <c r="C56" s="5"/>
      <c r="D56" s="5"/>
      <c r="E56" s="5"/>
      <c r="F56" s="5"/>
      <c r="G56" s="5"/>
      <c r="H56" s="5"/>
      <c r="I56" s="5"/>
      <c r="J56" s="5"/>
      <c r="K56" s="5"/>
      <c r="L56" s="5"/>
      <c r="M56" s="5"/>
      <c r="N56" s="5"/>
      <c r="O56" s="5"/>
      <c r="P56" s="5"/>
    </row>
    <row r="57" spans="1:20" x14ac:dyDescent="0.2">
      <c r="A57" s="5"/>
      <c r="B57" s="5"/>
      <c r="C57" s="117" t="s">
        <v>417</v>
      </c>
      <c r="D57" s="227" t="s">
        <v>102</v>
      </c>
      <c r="E57" s="228"/>
      <c r="F57" s="228"/>
      <c r="G57" s="228"/>
      <c r="H57" s="228"/>
      <c r="I57" s="228"/>
      <c r="J57" s="229"/>
      <c r="K57" s="227">
        <v>2020</v>
      </c>
      <c r="L57" s="228"/>
      <c r="M57" s="229"/>
      <c r="N57" s="227">
        <v>2019</v>
      </c>
      <c r="O57" s="228"/>
      <c r="P57" s="229"/>
    </row>
    <row r="58" spans="1:20" ht="12" customHeight="1" x14ac:dyDescent="0.2">
      <c r="A58" s="5"/>
      <c r="B58" s="5"/>
      <c r="C58" s="119" t="s">
        <v>412</v>
      </c>
      <c r="D58" s="278" t="s">
        <v>221</v>
      </c>
      <c r="E58" s="279"/>
      <c r="F58" s="279"/>
      <c r="G58" s="279"/>
      <c r="H58" s="279"/>
      <c r="I58" s="279"/>
      <c r="J58" s="280"/>
      <c r="K58" s="295">
        <v>219005821.16999999</v>
      </c>
      <c r="L58" s="296"/>
      <c r="M58" s="297"/>
      <c r="N58" s="295">
        <v>229863897.44999999</v>
      </c>
      <c r="O58" s="296"/>
      <c r="P58" s="297"/>
      <c r="Q58" s="189"/>
      <c r="R58" s="133"/>
    </row>
    <row r="59" spans="1:20" ht="12" customHeight="1" x14ac:dyDescent="0.2">
      <c r="A59" s="5"/>
      <c r="B59" s="5"/>
      <c r="C59" s="119" t="s">
        <v>413</v>
      </c>
      <c r="D59" s="278" t="s">
        <v>223</v>
      </c>
      <c r="E59" s="279"/>
      <c r="F59" s="279"/>
      <c r="G59" s="279"/>
      <c r="H59" s="279"/>
      <c r="I59" s="279"/>
      <c r="J59" s="280"/>
      <c r="K59" s="295">
        <v>60408351.600000001</v>
      </c>
      <c r="L59" s="296"/>
      <c r="M59" s="297"/>
      <c r="N59" s="295">
        <v>66098928.359999999</v>
      </c>
      <c r="O59" s="296"/>
      <c r="P59" s="297"/>
      <c r="Q59" s="189"/>
      <c r="R59" s="133"/>
    </row>
    <row r="60" spans="1:20" ht="12" customHeight="1" x14ac:dyDescent="0.2">
      <c r="A60" s="5"/>
      <c r="B60" s="5"/>
      <c r="C60" s="119" t="s">
        <v>414</v>
      </c>
      <c r="D60" s="278" t="s">
        <v>259</v>
      </c>
      <c r="E60" s="279"/>
      <c r="F60" s="279"/>
      <c r="G60" s="279"/>
      <c r="H60" s="279"/>
      <c r="I60" s="279"/>
      <c r="J60" s="280"/>
      <c r="K60" s="295">
        <v>939863.01</v>
      </c>
      <c r="L60" s="296"/>
      <c r="M60" s="297"/>
      <c r="N60" s="295">
        <v>939863.01</v>
      </c>
      <c r="O60" s="296"/>
      <c r="P60" s="297"/>
      <c r="Q60" s="189"/>
      <c r="R60" s="133"/>
    </row>
    <row r="61" spans="1:20" x14ac:dyDescent="0.2">
      <c r="A61" s="5"/>
      <c r="B61" s="5"/>
      <c r="C61" s="119" t="s">
        <v>415</v>
      </c>
      <c r="D61" s="278" t="s">
        <v>260</v>
      </c>
      <c r="E61" s="279"/>
      <c r="F61" s="279"/>
      <c r="G61" s="279"/>
      <c r="H61" s="279"/>
      <c r="I61" s="279"/>
      <c r="J61" s="280"/>
      <c r="K61" s="295">
        <v>214937.93</v>
      </c>
      <c r="L61" s="296"/>
      <c r="M61" s="297"/>
      <c r="N61" s="295">
        <v>269066.52</v>
      </c>
      <c r="O61" s="296"/>
      <c r="P61" s="297"/>
      <c r="Q61" s="189"/>
      <c r="R61" s="133"/>
    </row>
    <row r="62" spans="1:20" ht="23.25" customHeight="1" x14ac:dyDescent="0.2">
      <c r="A62" s="5"/>
      <c r="B62" s="5"/>
      <c r="C62" s="119" t="s">
        <v>416</v>
      </c>
      <c r="D62" s="278" t="s">
        <v>224</v>
      </c>
      <c r="E62" s="279"/>
      <c r="F62" s="279"/>
      <c r="G62" s="279"/>
      <c r="H62" s="279"/>
      <c r="I62" s="279"/>
      <c r="J62" s="280"/>
      <c r="K62" s="295">
        <v>1458782.3</v>
      </c>
      <c r="L62" s="296"/>
      <c r="M62" s="297"/>
      <c r="N62" s="295">
        <v>1458782.3</v>
      </c>
      <c r="O62" s="296"/>
      <c r="P62" s="297"/>
      <c r="Q62" s="186"/>
      <c r="R62" s="186"/>
    </row>
    <row r="63" spans="1:20" x14ac:dyDescent="0.2">
      <c r="A63" s="5"/>
      <c r="B63" s="5"/>
      <c r="C63" s="118"/>
      <c r="D63" s="230" t="s">
        <v>104</v>
      </c>
      <c r="E63" s="231"/>
      <c r="F63" s="231"/>
      <c r="G63" s="231"/>
      <c r="H63" s="231"/>
      <c r="I63" s="231"/>
      <c r="J63" s="231"/>
      <c r="K63" s="311">
        <f>SUM(K58:M62)</f>
        <v>282027756.00999999</v>
      </c>
      <c r="L63" s="312"/>
      <c r="M63" s="313"/>
      <c r="N63" s="311">
        <f>SUM(N58:P62)</f>
        <v>298630537.63999999</v>
      </c>
      <c r="O63" s="312"/>
      <c r="P63" s="313"/>
      <c r="Q63" s="189"/>
      <c r="R63" s="133"/>
    </row>
    <row r="64" spans="1:20" x14ac:dyDescent="0.2">
      <c r="A64" s="5"/>
      <c r="B64" s="16"/>
      <c r="C64" s="5"/>
      <c r="D64" s="5"/>
      <c r="E64" s="5"/>
      <c r="F64" s="5"/>
      <c r="G64" s="5"/>
      <c r="H64" s="5"/>
      <c r="I64" s="5"/>
      <c r="J64" s="5"/>
      <c r="K64" s="5"/>
      <c r="L64" s="5"/>
      <c r="M64" s="5"/>
      <c r="N64" s="5"/>
      <c r="O64" s="5"/>
      <c r="P64" s="5"/>
      <c r="Q64" s="128"/>
    </row>
    <row r="65" spans="1:17" x14ac:dyDescent="0.2">
      <c r="A65" s="5"/>
      <c r="B65" s="16"/>
      <c r="C65" s="86" t="s">
        <v>108</v>
      </c>
      <c r="D65" s="5"/>
      <c r="E65" s="5"/>
      <c r="F65" s="5"/>
      <c r="G65" s="5"/>
      <c r="H65" s="5"/>
      <c r="I65" s="5"/>
      <c r="J65" s="5"/>
      <c r="K65" s="5"/>
      <c r="L65" s="5"/>
      <c r="M65" s="5"/>
      <c r="N65" s="5"/>
      <c r="O65" s="5"/>
      <c r="P65" s="5"/>
      <c r="Q65" s="128"/>
    </row>
    <row r="66" spans="1:17" x14ac:dyDescent="0.2">
      <c r="A66" s="5"/>
      <c r="B66" s="16"/>
      <c r="C66" s="5"/>
      <c r="D66" s="5"/>
      <c r="E66" s="5"/>
      <c r="F66" s="5"/>
      <c r="O66" s="5"/>
      <c r="P66" s="5"/>
      <c r="Q66" s="128"/>
    </row>
    <row r="67" spans="1:17" ht="12.75" customHeight="1" x14ac:dyDescent="0.2">
      <c r="C67" s="226" t="s">
        <v>417</v>
      </c>
      <c r="D67" s="226"/>
      <c r="E67" s="226" t="s">
        <v>102</v>
      </c>
      <c r="F67" s="226"/>
      <c r="G67" s="226"/>
      <c r="H67" s="226"/>
      <c r="I67" s="226"/>
      <c r="J67" s="227">
        <v>2020</v>
      </c>
      <c r="K67" s="228"/>
      <c r="L67" s="229"/>
      <c r="M67" s="317" t="s">
        <v>109</v>
      </c>
      <c r="N67" s="318"/>
      <c r="O67" s="319"/>
      <c r="Q67" s="5"/>
    </row>
    <row r="68" spans="1:17" ht="24" customHeight="1" x14ac:dyDescent="0.2">
      <c r="C68" s="308" t="s">
        <v>418</v>
      </c>
      <c r="D68" s="308"/>
      <c r="E68" s="303" t="s">
        <v>392</v>
      </c>
      <c r="F68" s="303"/>
      <c r="G68" s="303"/>
      <c r="H68" s="303"/>
      <c r="I68" s="303"/>
      <c r="J68" s="271">
        <v>179203</v>
      </c>
      <c r="K68" s="242"/>
      <c r="L68" s="243"/>
      <c r="M68" s="272">
        <f>J68/J74</f>
        <v>8.1825678898688435E-4</v>
      </c>
      <c r="N68" s="273"/>
      <c r="O68" s="274"/>
      <c r="P68" s="182"/>
      <c r="Q68" s="133"/>
    </row>
    <row r="69" spans="1:17" ht="24" customHeight="1" x14ac:dyDescent="0.2">
      <c r="C69" s="145"/>
      <c r="D69" s="145"/>
      <c r="E69" s="146"/>
      <c r="F69" s="146"/>
      <c r="G69" s="146"/>
      <c r="H69" s="146"/>
      <c r="I69" s="146"/>
      <c r="J69" s="28"/>
      <c r="K69" s="28"/>
      <c r="L69" s="28"/>
      <c r="M69" s="82"/>
      <c r="N69" s="82"/>
      <c r="O69" s="82"/>
      <c r="P69" s="182"/>
      <c r="Q69" s="133"/>
    </row>
    <row r="70" spans="1:17" ht="24" customHeight="1" x14ac:dyDescent="0.2">
      <c r="C70" s="145"/>
      <c r="D70" s="145"/>
      <c r="E70" s="146"/>
      <c r="F70" s="146"/>
      <c r="G70" s="146"/>
      <c r="H70" s="146"/>
      <c r="I70" s="146"/>
      <c r="J70" s="28"/>
      <c r="K70" s="28"/>
      <c r="L70" s="28"/>
      <c r="M70" s="82"/>
      <c r="N70" s="82"/>
      <c r="O70" s="82"/>
      <c r="P70" s="182"/>
      <c r="Q70" s="186"/>
    </row>
    <row r="71" spans="1:17" ht="51" customHeight="1" x14ac:dyDescent="0.2">
      <c r="C71" s="276" t="s">
        <v>419</v>
      </c>
      <c r="D71" s="276"/>
      <c r="E71" s="275" t="s">
        <v>408</v>
      </c>
      <c r="F71" s="275"/>
      <c r="G71" s="275"/>
      <c r="H71" s="275"/>
      <c r="I71" s="275"/>
      <c r="J71" s="225">
        <v>-91233</v>
      </c>
      <c r="K71" s="225"/>
      <c r="L71" s="225"/>
      <c r="M71" s="309">
        <f>J71/J74</f>
        <v>-4.1657796816816918E-4</v>
      </c>
      <c r="N71" s="309"/>
      <c r="O71" s="309"/>
      <c r="P71" s="182"/>
      <c r="Q71" s="133"/>
    </row>
    <row r="72" spans="1:17" ht="25.5" customHeight="1" x14ac:dyDescent="0.2">
      <c r="C72" s="276" t="s">
        <v>420</v>
      </c>
      <c r="D72" s="276"/>
      <c r="E72" s="275" t="s">
        <v>262</v>
      </c>
      <c r="F72" s="275"/>
      <c r="G72" s="275"/>
      <c r="H72" s="275"/>
      <c r="I72" s="275"/>
      <c r="J72" s="271">
        <v>218917851.16999999</v>
      </c>
      <c r="K72" s="242"/>
      <c r="L72" s="243"/>
      <c r="M72" s="272">
        <f>J72/J74</f>
        <v>0.99959832117918124</v>
      </c>
      <c r="N72" s="273"/>
      <c r="O72" s="274"/>
      <c r="P72" s="182"/>
      <c r="Q72" s="133"/>
    </row>
    <row r="73" spans="1:17" ht="25.5" customHeight="1" x14ac:dyDescent="0.2">
      <c r="C73" s="276" t="s">
        <v>423</v>
      </c>
      <c r="D73" s="276"/>
      <c r="E73" s="275" t="s">
        <v>424</v>
      </c>
      <c r="F73" s="275"/>
      <c r="G73" s="275"/>
      <c r="H73" s="275"/>
      <c r="I73" s="275"/>
      <c r="J73" s="271">
        <v>0</v>
      </c>
      <c r="K73" s="242"/>
      <c r="L73" s="243"/>
      <c r="M73" s="272">
        <f>+J73/J74</f>
        <v>0</v>
      </c>
      <c r="N73" s="273"/>
      <c r="O73" s="274"/>
      <c r="P73" s="134"/>
      <c r="Q73" s="133"/>
    </row>
    <row r="74" spans="1:17" ht="12.75" customHeight="1" x14ac:dyDescent="0.2">
      <c r="C74" s="276"/>
      <c r="D74" s="276"/>
      <c r="E74" s="230" t="s">
        <v>104</v>
      </c>
      <c r="F74" s="231"/>
      <c r="G74" s="231"/>
      <c r="H74" s="231"/>
      <c r="I74" s="232"/>
      <c r="J74" s="285">
        <f>SUM(J68:L73)</f>
        <v>219005821.16999999</v>
      </c>
      <c r="K74" s="286"/>
      <c r="L74" s="287"/>
      <c r="M74" s="314">
        <f>SUM(K68:M72)</f>
        <v>1</v>
      </c>
      <c r="N74" s="315"/>
      <c r="O74" s="316"/>
      <c r="Q74" s="133"/>
    </row>
    <row r="75" spans="1:17" ht="12.75" customHeight="1" x14ac:dyDescent="0.2">
      <c r="A75" s="5"/>
      <c r="B75" s="16"/>
      <c r="C75" s="78"/>
      <c r="D75" s="78"/>
      <c r="E75" s="78"/>
      <c r="F75" s="78"/>
      <c r="G75" s="78"/>
      <c r="H75" s="79"/>
      <c r="I75" s="79"/>
      <c r="J75" s="79"/>
      <c r="K75" s="105"/>
      <c r="L75" s="105"/>
      <c r="M75" s="105"/>
      <c r="O75" s="5"/>
      <c r="P75" s="5"/>
      <c r="Q75" s="178"/>
    </row>
    <row r="76" spans="1:17" ht="25.5" customHeight="1" x14ac:dyDescent="0.2">
      <c r="A76" s="5"/>
      <c r="B76" s="16"/>
      <c r="C76" s="281" t="s">
        <v>439</v>
      </c>
      <c r="D76" s="281"/>
      <c r="E76" s="281"/>
      <c r="F76" s="281"/>
      <c r="G76" s="281"/>
      <c r="H76" s="281"/>
      <c r="I76" s="281"/>
      <c r="J76" s="281"/>
      <c r="K76" s="281"/>
      <c r="L76" s="281"/>
      <c r="M76" s="281"/>
      <c r="N76" s="281"/>
      <c r="O76" s="281"/>
      <c r="P76" s="281"/>
      <c r="Q76" s="134"/>
    </row>
    <row r="77" spans="1:17" ht="42" customHeight="1" x14ac:dyDescent="0.2">
      <c r="A77" s="5"/>
      <c r="B77" s="16"/>
      <c r="C77" s="281" t="s">
        <v>451</v>
      </c>
      <c r="D77" s="281"/>
      <c r="E77" s="281"/>
      <c r="F77" s="281"/>
      <c r="G77" s="281"/>
      <c r="H77" s="281"/>
      <c r="I77" s="281"/>
      <c r="J77" s="281"/>
      <c r="K77" s="281"/>
      <c r="L77" s="281"/>
      <c r="M77" s="281"/>
      <c r="N77" s="281"/>
      <c r="O77" s="281"/>
      <c r="P77" s="281"/>
      <c r="Q77" s="134"/>
    </row>
    <row r="78" spans="1:17" ht="13.5" customHeight="1" x14ac:dyDescent="0.2">
      <c r="A78" s="5"/>
      <c r="B78" s="16"/>
      <c r="C78" s="281" t="s">
        <v>410</v>
      </c>
      <c r="D78" s="281"/>
      <c r="E78" s="281"/>
      <c r="F78" s="281"/>
      <c r="G78" s="281"/>
      <c r="H78" s="281"/>
      <c r="I78" s="281"/>
      <c r="J78" s="281"/>
      <c r="K78" s="281"/>
      <c r="L78" s="281"/>
      <c r="M78" s="281"/>
      <c r="N78" s="281"/>
      <c r="O78" s="281"/>
      <c r="P78" s="281"/>
      <c r="Q78" s="134"/>
    </row>
    <row r="79" spans="1:17" ht="12" customHeight="1" x14ac:dyDescent="0.2">
      <c r="A79" s="5"/>
      <c r="B79" s="16"/>
      <c r="C79" s="281"/>
      <c r="D79" s="281"/>
      <c r="E79" s="281"/>
      <c r="F79" s="281"/>
      <c r="G79" s="281"/>
      <c r="H79" s="281"/>
      <c r="I79" s="281"/>
      <c r="J79" s="281"/>
      <c r="K79" s="281"/>
      <c r="L79" s="281"/>
      <c r="M79" s="281"/>
      <c r="N79" s="281"/>
      <c r="O79" s="281"/>
      <c r="P79" s="281"/>
      <c r="Q79" s="134"/>
    </row>
    <row r="80" spans="1:17" x14ac:dyDescent="0.2">
      <c r="A80" s="5"/>
      <c r="B80" s="16"/>
      <c r="C80" s="281"/>
      <c r="D80" s="281"/>
      <c r="E80" s="281"/>
      <c r="F80" s="281"/>
      <c r="G80" s="281"/>
      <c r="H80" s="281"/>
      <c r="I80" s="281"/>
      <c r="J80" s="281"/>
      <c r="K80" s="281"/>
      <c r="L80" s="281"/>
      <c r="M80" s="281"/>
      <c r="N80" s="281"/>
      <c r="O80" s="281"/>
      <c r="P80" s="281"/>
      <c r="Q80" s="134"/>
    </row>
    <row r="81" spans="1:16" x14ac:dyDescent="0.2">
      <c r="A81" s="5"/>
      <c r="B81" s="85" t="s">
        <v>100</v>
      </c>
      <c r="C81" s="87" t="s">
        <v>110</v>
      </c>
      <c r="D81" s="86"/>
      <c r="E81" s="86"/>
      <c r="F81" s="86"/>
      <c r="G81" s="86"/>
      <c r="H81" s="86"/>
      <c r="I81" s="86"/>
      <c r="J81" s="86"/>
      <c r="K81" s="86"/>
      <c r="L81" s="86"/>
      <c r="M81" s="86"/>
      <c r="N81" s="86"/>
      <c r="O81" s="86"/>
      <c r="P81" s="86"/>
    </row>
    <row r="82" spans="1:16" ht="6.75" customHeight="1" x14ac:dyDescent="0.2">
      <c r="A82" s="5"/>
      <c r="B82" s="16"/>
      <c r="C82" s="87"/>
      <c r="D82" s="86"/>
      <c r="E82" s="86"/>
      <c r="F82" s="86"/>
      <c r="G82" s="86"/>
      <c r="H82" s="86"/>
      <c r="I82" s="86"/>
      <c r="J82" s="86"/>
      <c r="K82" s="86"/>
      <c r="L82" s="86"/>
      <c r="M82" s="86"/>
      <c r="N82" s="86"/>
      <c r="O82" s="86"/>
      <c r="P82" s="86"/>
    </row>
    <row r="83" spans="1:16" ht="22.5" customHeight="1" x14ac:dyDescent="0.2">
      <c r="A83" s="25"/>
      <c r="B83" s="16"/>
      <c r="C83" s="320" t="s">
        <v>391</v>
      </c>
      <c r="D83" s="320"/>
      <c r="E83" s="320"/>
      <c r="F83" s="320"/>
      <c r="G83" s="320"/>
      <c r="H83" s="320"/>
      <c r="I83" s="320"/>
      <c r="J83" s="320"/>
      <c r="K83" s="320"/>
      <c r="L83" s="320"/>
      <c r="M83" s="320"/>
      <c r="N83" s="320"/>
      <c r="O83" s="320"/>
      <c r="P83" s="320"/>
    </row>
    <row r="84" spans="1:16" x14ac:dyDescent="0.2">
      <c r="A84" s="164"/>
      <c r="B84" s="16"/>
      <c r="C84" s="160"/>
      <c r="D84" s="160"/>
      <c r="E84" s="160"/>
      <c r="F84" s="160"/>
      <c r="G84" s="160"/>
      <c r="H84" s="160"/>
      <c r="I84" s="160"/>
      <c r="J84" s="160"/>
      <c r="K84" s="160"/>
      <c r="L84" s="160"/>
      <c r="M84" s="160"/>
      <c r="N84" s="160"/>
      <c r="O84" s="160"/>
      <c r="P84" s="160"/>
    </row>
    <row r="85" spans="1:16" s="164" customFormat="1" ht="11.25" x14ac:dyDescent="0.2">
      <c r="A85" s="25"/>
      <c r="B85" s="89" t="s">
        <v>71</v>
      </c>
      <c r="C85" s="234" t="s">
        <v>56</v>
      </c>
      <c r="D85" s="234"/>
      <c r="E85" s="234"/>
      <c r="F85" s="234"/>
      <c r="G85" s="234"/>
      <c r="H85" s="234"/>
      <c r="I85" s="234"/>
      <c r="J85" s="234"/>
      <c r="K85" s="234"/>
      <c r="L85" s="234"/>
      <c r="M85" s="234"/>
      <c r="N85" s="234"/>
      <c r="O85" s="234"/>
      <c r="P85" s="234"/>
    </row>
    <row r="86" spans="1:16" s="164" customFormat="1" ht="11.25" x14ac:dyDescent="0.2">
      <c r="A86" s="25"/>
      <c r="B86" s="31"/>
      <c r="C86" s="234"/>
      <c r="D86" s="234"/>
      <c r="E86" s="234"/>
      <c r="F86" s="234"/>
      <c r="G86" s="234"/>
      <c r="H86" s="234"/>
      <c r="I86" s="234"/>
      <c r="J86" s="234"/>
      <c r="K86" s="234"/>
      <c r="L86" s="234"/>
      <c r="M86" s="234"/>
      <c r="N86" s="234"/>
      <c r="O86" s="234"/>
      <c r="P86" s="234"/>
    </row>
    <row r="87" spans="1:16" s="164" customFormat="1" x14ac:dyDescent="0.2">
      <c r="A87" s="5"/>
      <c r="B87" s="26"/>
      <c r="C87" s="234"/>
      <c r="D87" s="234"/>
      <c r="E87" s="234"/>
      <c r="F87" s="234"/>
      <c r="G87" s="234"/>
      <c r="H87" s="234"/>
      <c r="I87" s="234"/>
      <c r="J87" s="234"/>
      <c r="K87" s="234"/>
      <c r="L87" s="234"/>
      <c r="M87" s="234"/>
      <c r="N87" s="234"/>
      <c r="O87" s="234"/>
      <c r="P87" s="234"/>
    </row>
    <row r="88" spans="1:16" s="188" customFormat="1" x14ac:dyDescent="0.2">
      <c r="A88" s="5"/>
      <c r="B88" s="26"/>
      <c r="C88" s="187"/>
      <c r="D88" s="187"/>
      <c r="E88" s="187"/>
      <c r="F88" s="187"/>
      <c r="G88" s="187"/>
      <c r="H88" s="187"/>
      <c r="I88" s="187"/>
      <c r="J88" s="187"/>
      <c r="K88" s="187"/>
      <c r="L88" s="187"/>
      <c r="M88" s="187"/>
      <c r="N88" s="187"/>
      <c r="O88" s="187"/>
      <c r="P88" s="187"/>
    </row>
    <row r="89" spans="1:16" s="188" customFormat="1" ht="12.75" customHeight="1" x14ac:dyDescent="0.2">
      <c r="A89" s="412" t="s">
        <v>452</v>
      </c>
      <c r="B89" s="412"/>
      <c r="C89" s="412"/>
      <c r="D89" s="412" t="s">
        <v>127</v>
      </c>
      <c r="E89" s="412"/>
      <c r="F89" s="412"/>
      <c r="G89" s="412"/>
      <c r="H89" s="412"/>
      <c r="I89" s="412" t="s">
        <v>453</v>
      </c>
      <c r="J89" s="412"/>
      <c r="K89" s="412" t="s">
        <v>454</v>
      </c>
      <c r="L89" s="412"/>
      <c r="M89" s="412" t="s">
        <v>455</v>
      </c>
      <c r="N89" s="412"/>
      <c r="O89" s="412" t="s">
        <v>2035</v>
      </c>
      <c r="P89" s="412"/>
    </row>
    <row r="90" spans="1:16" s="194" customFormat="1" ht="12.75" customHeight="1" x14ac:dyDescent="0.2">
      <c r="A90" s="394" t="s">
        <v>456</v>
      </c>
      <c r="B90" s="394"/>
      <c r="C90" s="394"/>
      <c r="D90" s="400" t="s">
        <v>457</v>
      </c>
      <c r="E90" s="400"/>
      <c r="F90" s="400"/>
      <c r="G90" s="400"/>
      <c r="H90" s="400"/>
      <c r="I90" s="395">
        <v>0</v>
      </c>
      <c r="J90" s="395"/>
      <c r="K90" s="395">
        <v>12.8</v>
      </c>
      <c r="L90" s="395"/>
      <c r="M90" s="395">
        <v>0</v>
      </c>
      <c r="N90" s="395"/>
      <c r="O90" s="395">
        <v>12.8</v>
      </c>
      <c r="P90" s="395"/>
    </row>
    <row r="91" spans="1:16" s="194" customFormat="1" ht="12.75" customHeight="1" x14ac:dyDescent="0.2">
      <c r="A91" s="394" t="s">
        <v>458</v>
      </c>
      <c r="B91" s="394"/>
      <c r="C91" s="394"/>
      <c r="D91" s="400" t="s">
        <v>459</v>
      </c>
      <c r="E91" s="400"/>
      <c r="F91" s="400"/>
      <c r="G91" s="400"/>
      <c r="H91" s="400"/>
      <c r="I91" s="395">
        <v>0</v>
      </c>
      <c r="J91" s="395"/>
      <c r="K91" s="395">
        <v>120</v>
      </c>
      <c r="L91" s="395"/>
      <c r="M91" s="395">
        <v>0</v>
      </c>
      <c r="N91" s="395"/>
      <c r="O91" s="395">
        <v>120</v>
      </c>
      <c r="P91" s="395"/>
    </row>
    <row r="92" spans="1:16" s="194" customFormat="1" ht="12.75" customHeight="1" x14ac:dyDescent="0.2">
      <c r="A92" s="394" t="s">
        <v>460</v>
      </c>
      <c r="B92" s="394"/>
      <c r="C92" s="394"/>
      <c r="D92" s="400" t="s">
        <v>461</v>
      </c>
      <c r="E92" s="400"/>
      <c r="F92" s="400"/>
      <c r="G92" s="400"/>
      <c r="H92" s="400"/>
      <c r="I92" s="395">
        <v>266077</v>
      </c>
      <c r="J92" s="395"/>
      <c r="K92" s="395">
        <v>0</v>
      </c>
      <c r="L92" s="395"/>
      <c r="M92" s="395">
        <v>264000</v>
      </c>
      <c r="N92" s="395"/>
      <c r="O92" s="395">
        <v>2077</v>
      </c>
      <c r="P92" s="395"/>
    </row>
    <row r="93" spans="1:16" s="194" customFormat="1" ht="12.75" customHeight="1" x14ac:dyDescent="0.2">
      <c r="A93" s="203"/>
      <c r="B93" s="203"/>
      <c r="C93" s="203"/>
      <c r="D93" s="207"/>
      <c r="E93" s="207"/>
      <c r="F93" s="207"/>
      <c r="G93" s="207"/>
      <c r="H93" s="207"/>
      <c r="I93" s="208"/>
      <c r="J93" s="208"/>
      <c r="K93" s="208"/>
      <c r="L93" s="208"/>
      <c r="M93" s="208"/>
      <c r="N93" s="208"/>
      <c r="O93" s="208"/>
      <c r="P93" s="208"/>
    </row>
    <row r="94" spans="1:16" s="194" customFormat="1" ht="12.75" customHeight="1" x14ac:dyDescent="0.2">
      <c r="A94" s="203"/>
      <c r="B94" s="203"/>
      <c r="C94" s="203"/>
      <c r="D94" s="207"/>
      <c r="E94" s="207"/>
      <c r="F94" s="207"/>
      <c r="G94" s="207"/>
      <c r="H94" s="207"/>
      <c r="I94" s="208"/>
      <c r="J94" s="208"/>
      <c r="K94" s="208"/>
      <c r="L94" s="208"/>
      <c r="M94" s="208"/>
      <c r="N94" s="208"/>
      <c r="O94" s="208"/>
      <c r="P94" s="208"/>
    </row>
    <row r="95" spans="1:16" s="194" customFormat="1" ht="12.75" customHeight="1" x14ac:dyDescent="0.2">
      <c r="A95" s="394" t="s">
        <v>462</v>
      </c>
      <c r="B95" s="394"/>
      <c r="C95" s="394"/>
      <c r="D95" s="400" t="s">
        <v>463</v>
      </c>
      <c r="E95" s="400"/>
      <c r="F95" s="400"/>
      <c r="G95" s="400"/>
      <c r="H95" s="400"/>
      <c r="I95" s="395">
        <v>0</v>
      </c>
      <c r="J95" s="395"/>
      <c r="K95" s="395">
        <v>688</v>
      </c>
      <c r="L95" s="395"/>
      <c r="M95" s="395">
        <v>0</v>
      </c>
      <c r="N95" s="395"/>
      <c r="O95" s="395">
        <v>688</v>
      </c>
      <c r="P95" s="395"/>
    </row>
    <row r="96" spans="1:16" s="194" customFormat="1" ht="12.75" customHeight="1" x14ac:dyDescent="0.2">
      <c r="A96" s="394" t="s">
        <v>464</v>
      </c>
      <c r="B96" s="394"/>
      <c r="C96" s="394"/>
      <c r="D96" s="400" t="s">
        <v>465</v>
      </c>
      <c r="E96" s="400"/>
      <c r="F96" s="400"/>
      <c r="G96" s="400"/>
      <c r="H96" s="400"/>
      <c r="I96" s="395">
        <v>16595</v>
      </c>
      <c r="J96" s="395"/>
      <c r="K96" s="395">
        <v>8443.5</v>
      </c>
      <c r="L96" s="395"/>
      <c r="M96" s="395">
        <v>0</v>
      </c>
      <c r="N96" s="395"/>
      <c r="O96" s="395">
        <v>25038.5</v>
      </c>
      <c r="P96" s="395"/>
    </row>
    <row r="97" spans="1:16" s="194" customFormat="1" ht="12.75" customHeight="1" x14ac:dyDescent="0.2">
      <c r="A97" s="394" t="s">
        <v>466</v>
      </c>
      <c r="B97" s="394"/>
      <c r="C97" s="394"/>
      <c r="D97" s="400" t="s">
        <v>467</v>
      </c>
      <c r="E97" s="400"/>
      <c r="F97" s="400"/>
      <c r="G97" s="400"/>
      <c r="H97" s="400"/>
      <c r="I97" s="395">
        <v>5297.1</v>
      </c>
      <c r="J97" s="395"/>
      <c r="K97" s="395">
        <v>5684</v>
      </c>
      <c r="L97" s="395"/>
      <c r="M97" s="395">
        <v>0</v>
      </c>
      <c r="N97" s="395"/>
      <c r="O97" s="395">
        <v>10981.1</v>
      </c>
      <c r="P97" s="395"/>
    </row>
    <row r="98" spans="1:16" s="194" customFormat="1" ht="12.75" customHeight="1" x14ac:dyDescent="0.2">
      <c r="A98" s="394" t="s">
        <v>468</v>
      </c>
      <c r="B98" s="394"/>
      <c r="C98" s="394"/>
      <c r="D98" s="400" t="s">
        <v>469</v>
      </c>
      <c r="E98" s="400"/>
      <c r="F98" s="400"/>
      <c r="G98" s="400"/>
      <c r="H98" s="400"/>
      <c r="I98" s="395">
        <v>10000</v>
      </c>
      <c r="J98" s="395"/>
      <c r="K98" s="395">
        <v>2796</v>
      </c>
      <c r="L98" s="395"/>
      <c r="M98" s="395">
        <v>0</v>
      </c>
      <c r="N98" s="395"/>
      <c r="O98" s="395">
        <v>12796</v>
      </c>
      <c r="P98" s="395"/>
    </row>
    <row r="99" spans="1:16" s="194" customFormat="1" ht="12.75" customHeight="1" x14ac:dyDescent="0.2">
      <c r="A99" s="394" t="s">
        <v>470</v>
      </c>
      <c r="B99" s="394"/>
      <c r="C99" s="394"/>
      <c r="D99" s="400" t="s">
        <v>471</v>
      </c>
      <c r="E99" s="400"/>
      <c r="F99" s="400"/>
      <c r="G99" s="400"/>
      <c r="H99" s="400"/>
      <c r="I99" s="395">
        <v>0</v>
      </c>
      <c r="J99" s="395"/>
      <c r="K99" s="395">
        <v>7415</v>
      </c>
      <c r="L99" s="395"/>
      <c r="M99" s="395">
        <v>0</v>
      </c>
      <c r="N99" s="395"/>
      <c r="O99" s="395">
        <v>7415</v>
      </c>
      <c r="P99" s="395"/>
    </row>
    <row r="100" spans="1:16" s="194" customFormat="1" ht="12.75" customHeight="1" x14ac:dyDescent="0.2">
      <c r="A100" s="394" t="s">
        <v>472</v>
      </c>
      <c r="B100" s="394"/>
      <c r="C100" s="394"/>
      <c r="D100" s="400" t="s">
        <v>473</v>
      </c>
      <c r="E100" s="400"/>
      <c r="F100" s="400"/>
      <c r="G100" s="400"/>
      <c r="H100" s="400"/>
      <c r="I100" s="395">
        <v>0</v>
      </c>
      <c r="J100" s="395"/>
      <c r="K100" s="395">
        <v>7556.91</v>
      </c>
      <c r="L100" s="395"/>
      <c r="M100" s="395">
        <v>0</v>
      </c>
      <c r="N100" s="395"/>
      <c r="O100" s="395">
        <v>7556.91</v>
      </c>
      <c r="P100" s="395"/>
    </row>
    <row r="101" spans="1:16" s="194" customFormat="1" ht="12.75" customHeight="1" x14ac:dyDescent="0.2">
      <c r="A101" s="394" t="s">
        <v>474</v>
      </c>
      <c r="B101" s="394"/>
      <c r="C101" s="394"/>
      <c r="D101" s="400" t="s">
        <v>475</v>
      </c>
      <c r="E101" s="400"/>
      <c r="F101" s="400"/>
      <c r="G101" s="400"/>
      <c r="H101" s="400"/>
      <c r="I101" s="395">
        <v>70000</v>
      </c>
      <c r="J101" s="395"/>
      <c r="K101" s="395">
        <v>470</v>
      </c>
      <c r="L101" s="395"/>
      <c r="M101" s="395">
        <v>0</v>
      </c>
      <c r="N101" s="395"/>
      <c r="O101" s="395">
        <v>70470</v>
      </c>
      <c r="P101" s="395"/>
    </row>
    <row r="102" spans="1:16" s="194" customFormat="1" ht="12.75" customHeight="1" x14ac:dyDescent="0.2">
      <c r="A102" s="394" t="s">
        <v>476</v>
      </c>
      <c r="B102" s="394"/>
      <c r="C102" s="394"/>
      <c r="D102" s="400" t="s">
        <v>477</v>
      </c>
      <c r="E102" s="400"/>
      <c r="F102" s="400"/>
      <c r="G102" s="400"/>
      <c r="H102" s="400"/>
      <c r="I102" s="395">
        <v>11000</v>
      </c>
      <c r="J102" s="395"/>
      <c r="K102" s="395">
        <v>0</v>
      </c>
      <c r="L102" s="395"/>
      <c r="M102" s="395">
        <v>4000</v>
      </c>
      <c r="N102" s="395"/>
      <c r="O102" s="395">
        <v>7000</v>
      </c>
      <c r="P102" s="395"/>
    </row>
    <row r="103" spans="1:16" s="194" customFormat="1" ht="12.75" customHeight="1" x14ac:dyDescent="0.2">
      <c r="A103" s="394" t="s">
        <v>478</v>
      </c>
      <c r="B103" s="394"/>
      <c r="C103" s="394"/>
      <c r="D103" s="400" t="s">
        <v>479</v>
      </c>
      <c r="E103" s="400"/>
      <c r="F103" s="400"/>
      <c r="G103" s="400"/>
      <c r="H103" s="400"/>
      <c r="I103" s="395">
        <v>0</v>
      </c>
      <c r="J103" s="395"/>
      <c r="K103" s="395">
        <v>10576.6</v>
      </c>
      <c r="L103" s="395"/>
      <c r="M103" s="395">
        <v>0</v>
      </c>
      <c r="N103" s="395"/>
      <c r="O103" s="395">
        <v>10576.6</v>
      </c>
      <c r="P103" s="395"/>
    </row>
    <row r="104" spans="1:16" s="194" customFormat="1" ht="12.75" customHeight="1" x14ac:dyDescent="0.2">
      <c r="A104" s="394" t="s">
        <v>480</v>
      </c>
      <c r="B104" s="394"/>
      <c r="C104" s="394"/>
      <c r="D104" s="400" t="s">
        <v>481</v>
      </c>
      <c r="E104" s="400"/>
      <c r="F104" s="400"/>
      <c r="G104" s="400"/>
      <c r="H104" s="400"/>
      <c r="I104" s="395">
        <v>10020</v>
      </c>
      <c r="J104" s="395"/>
      <c r="K104" s="395">
        <v>0</v>
      </c>
      <c r="L104" s="395"/>
      <c r="M104" s="395">
        <v>440</v>
      </c>
      <c r="N104" s="395"/>
      <c r="O104" s="395">
        <v>9580</v>
      </c>
      <c r="P104" s="395"/>
    </row>
    <row r="105" spans="1:16" s="194" customFormat="1" ht="12.75" customHeight="1" x14ac:dyDescent="0.2">
      <c r="A105" s="394" t="s">
        <v>482</v>
      </c>
      <c r="B105" s="394"/>
      <c r="C105" s="394"/>
      <c r="D105" s="400" t="s">
        <v>483</v>
      </c>
      <c r="E105" s="400"/>
      <c r="F105" s="400"/>
      <c r="G105" s="400"/>
      <c r="H105" s="400"/>
      <c r="I105" s="395">
        <v>2180</v>
      </c>
      <c r="J105" s="395"/>
      <c r="K105" s="395">
        <v>4339</v>
      </c>
      <c r="L105" s="395"/>
      <c r="M105" s="395">
        <v>0</v>
      </c>
      <c r="N105" s="395"/>
      <c r="O105" s="395">
        <v>6519</v>
      </c>
      <c r="P105" s="395"/>
    </row>
    <row r="106" spans="1:16" s="194" customFormat="1" ht="12.75" customHeight="1" x14ac:dyDescent="0.2">
      <c r="A106" s="394" t="s">
        <v>484</v>
      </c>
      <c r="B106" s="394"/>
      <c r="C106" s="394"/>
      <c r="D106" s="400" t="s">
        <v>485</v>
      </c>
      <c r="E106" s="400"/>
      <c r="F106" s="400"/>
      <c r="G106" s="400"/>
      <c r="H106" s="400"/>
      <c r="I106" s="395">
        <v>0</v>
      </c>
      <c r="J106" s="395"/>
      <c r="K106" s="395">
        <v>2222</v>
      </c>
      <c r="L106" s="395"/>
      <c r="M106" s="395">
        <v>0</v>
      </c>
      <c r="N106" s="395"/>
      <c r="O106" s="395">
        <v>2222</v>
      </c>
      <c r="P106" s="395"/>
    </row>
    <row r="107" spans="1:16" s="194" customFormat="1" ht="12.75" customHeight="1" x14ac:dyDescent="0.2">
      <c r="A107" s="394" t="s">
        <v>488</v>
      </c>
      <c r="B107" s="394"/>
      <c r="C107" s="394"/>
      <c r="D107" s="400" t="s">
        <v>489</v>
      </c>
      <c r="E107" s="400"/>
      <c r="F107" s="400"/>
      <c r="G107" s="400"/>
      <c r="H107" s="400"/>
      <c r="I107" s="395">
        <v>47881.08</v>
      </c>
      <c r="J107" s="395"/>
      <c r="K107" s="395">
        <v>456.5</v>
      </c>
      <c r="L107" s="395"/>
      <c r="M107" s="395">
        <v>0</v>
      </c>
      <c r="N107" s="395"/>
      <c r="O107" s="395">
        <v>48337.58</v>
      </c>
      <c r="P107" s="395"/>
    </row>
    <row r="108" spans="1:16" s="194" customFormat="1" ht="12.75" customHeight="1" x14ac:dyDescent="0.2">
      <c r="A108" s="394" t="s">
        <v>490</v>
      </c>
      <c r="B108" s="394"/>
      <c r="C108" s="394"/>
      <c r="D108" s="400" t="s">
        <v>491</v>
      </c>
      <c r="E108" s="400"/>
      <c r="F108" s="400"/>
      <c r="G108" s="400"/>
      <c r="H108" s="400"/>
      <c r="I108" s="395">
        <v>11012</v>
      </c>
      <c r="J108" s="395"/>
      <c r="K108" s="395">
        <v>0</v>
      </c>
      <c r="L108" s="395"/>
      <c r="M108" s="395">
        <v>2062</v>
      </c>
      <c r="N108" s="395"/>
      <c r="O108" s="395">
        <v>8950</v>
      </c>
      <c r="P108" s="395"/>
    </row>
    <row r="109" spans="1:16" s="194" customFormat="1" ht="12.75" customHeight="1" x14ac:dyDescent="0.2">
      <c r="A109" s="394" t="s">
        <v>492</v>
      </c>
      <c r="B109" s="394"/>
      <c r="C109" s="394"/>
      <c r="D109" s="400" t="s">
        <v>493</v>
      </c>
      <c r="E109" s="400"/>
      <c r="F109" s="400"/>
      <c r="G109" s="400"/>
      <c r="H109" s="400"/>
      <c r="I109" s="395">
        <v>440</v>
      </c>
      <c r="J109" s="395"/>
      <c r="K109" s="395">
        <v>2970</v>
      </c>
      <c r="L109" s="395"/>
      <c r="M109" s="395">
        <v>440</v>
      </c>
      <c r="N109" s="395"/>
      <c r="O109" s="395">
        <v>2970</v>
      </c>
      <c r="P109" s="395"/>
    </row>
    <row r="110" spans="1:16" s="194" customFormat="1" ht="12.75" customHeight="1" x14ac:dyDescent="0.2">
      <c r="A110" s="394" t="s">
        <v>494</v>
      </c>
      <c r="B110" s="394"/>
      <c r="C110" s="394"/>
      <c r="D110" s="400" t="s">
        <v>495</v>
      </c>
      <c r="E110" s="400"/>
      <c r="F110" s="400"/>
      <c r="G110" s="400"/>
      <c r="H110" s="400"/>
      <c r="I110" s="395">
        <v>3226</v>
      </c>
      <c r="J110" s="395"/>
      <c r="K110" s="395">
        <v>1985</v>
      </c>
      <c r="L110" s="395"/>
      <c r="M110" s="395">
        <v>1985</v>
      </c>
      <c r="N110" s="395"/>
      <c r="O110" s="395">
        <v>3226</v>
      </c>
      <c r="P110" s="395"/>
    </row>
    <row r="111" spans="1:16" s="194" customFormat="1" ht="12.75" customHeight="1" x14ac:dyDescent="0.2">
      <c r="A111" s="394" t="s">
        <v>498</v>
      </c>
      <c r="B111" s="394"/>
      <c r="C111" s="394"/>
      <c r="D111" s="400" t="s">
        <v>499</v>
      </c>
      <c r="E111" s="400"/>
      <c r="F111" s="400"/>
      <c r="G111" s="400"/>
      <c r="H111" s="400"/>
      <c r="I111" s="395">
        <v>11175</v>
      </c>
      <c r="J111" s="395"/>
      <c r="K111" s="395">
        <v>0</v>
      </c>
      <c r="L111" s="395"/>
      <c r="M111" s="395">
        <v>440</v>
      </c>
      <c r="N111" s="395"/>
      <c r="O111" s="395">
        <v>10735</v>
      </c>
      <c r="P111" s="395"/>
    </row>
    <row r="112" spans="1:16" s="194" customFormat="1" ht="12.75" customHeight="1" x14ac:dyDescent="0.2">
      <c r="A112" s="394" t="s">
        <v>500</v>
      </c>
      <c r="B112" s="394"/>
      <c r="C112" s="394"/>
      <c r="D112" s="400" t="s">
        <v>501</v>
      </c>
      <c r="E112" s="400"/>
      <c r="F112" s="400"/>
      <c r="G112" s="400"/>
      <c r="H112" s="400"/>
      <c r="I112" s="395">
        <v>5540</v>
      </c>
      <c r="J112" s="395"/>
      <c r="K112" s="395">
        <v>0</v>
      </c>
      <c r="L112" s="395"/>
      <c r="M112" s="395">
        <v>440</v>
      </c>
      <c r="N112" s="395"/>
      <c r="O112" s="395">
        <v>5100</v>
      </c>
      <c r="P112" s="395"/>
    </row>
    <row r="113" spans="1:16" s="194" customFormat="1" ht="12.75" customHeight="1" x14ac:dyDescent="0.2">
      <c r="A113" s="394" t="s">
        <v>504</v>
      </c>
      <c r="B113" s="394"/>
      <c r="C113" s="394"/>
      <c r="D113" s="400" t="s">
        <v>505</v>
      </c>
      <c r="E113" s="400"/>
      <c r="F113" s="400"/>
      <c r="G113" s="400"/>
      <c r="H113" s="400"/>
      <c r="I113" s="395">
        <v>19282</v>
      </c>
      <c r="J113" s="395"/>
      <c r="K113" s="395">
        <v>1250</v>
      </c>
      <c r="L113" s="395"/>
      <c r="M113" s="395">
        <v>0</v>
      </c>
      <c r="N113" s="395"/>
      <c r="O113" s="395">
        <v>20532</v>
      </c>
      <c r="P113" s="395"/>
    </row>
    <row r="114" spans="1:16" s="194" customFormat="1" ht="12.75" customHeight="1" x14ac:dyDescent="0.2">
      <c r="A114" s="394" t="s">
        <v>506</v>
      </c>
      <c r="B114" s="394"/>
      <c r="C114" s="394"/>
      <c r="D114" s="400" t="s">
        <v>507</v>
      </c>
      <c r="E114" s="400"/>
      <c r="F114" s="400"/>
      <c r="G114" s="400"/>
      <c r="H114" s="400"/>
      <c r="I114" s="395">
        <v>834.5</v>
      </c>
      <c r="J114" s="395"/>
      <c r="K114" s="395">
        <v>1045</v>
      </c>
      <c r="L114" s="395"/>
      <c r="M114" s="395">
        <v>1265</v>
      </c>
      <c r="N114" s="395"/>
      <c r="O114" s="395">
        <v>614.5</v>
      </c>
      <c r="P114" s="395"/>
    </row>
    <row r="115" spans="1:16" s="194" customFormat="1" ht="12.75" customHeight="1" x14ac:dyDescent="0.2">
      <c r="A115" s="394" t="s">
        <v>510</v>
      </c>
      <c r="B115" s="394"/>
      <c r="C115" s="394"/>
      <c r="D115" s="400" t="s">
        <v>511</v>
      </c>
      <c r="E115" s="400"/>
      <c r="F115" s="400"/>
      <c r="G115" s="400"/>
      <c r="H115" s="400"/>
      <c r="I115" s="395">
        <v>35271.980000000003</v>
      </c>
      <c r="J115" s="395"/>
      <c r="K115" s="395">
        <v>0</v>
      </c>
      <c r="L115" s="395"/>
      <c r="M115" s="395">
        <v>302.5</v>
      </c>
      <c r="N115" s="395"/>
      <c r="O115" s="395">
        <v>34969.480000000003</v>
      </c>
      <c r="P115" s="395"/>
    </row>
    <row r="116" spans="1:16" s="194" customFormat="1" ht="12.75" customHeight="1" x14ac:dyDescent="0.2">
      <c r="A116" s="394" t="s">
        <v>514</v>
      </c>
      <c r="B116" s="394"/>
      <c r="C116" s="394"/>
      <c r="D116" s="400" t="s">
        <v>515</v>
      </c>
      <c r="E116" s="400"/>
      <c r="F116" s="400"/>
      <c r="G116" s="400"/>
      <c r="H116" s="400"/>
      <c r="I116" s="395">
        <v>0</v>
      </c>
      <c r="J116" s="395"/>
      <c r="K116" s="395">
        <v>605</v>
      </c>
      <c r="L116" s="395"/>
      <c r="M116" s="395">
        <v>0</v>
      </c>
      <c r="N116" s="395"/>
      <c r="O116" s="395">
        <v>605</v>
      </c>
      <c r="P116" s="395"/>
    </row>
    <row r="117" spans="1:16" s="194" customFormat="1" ht="12.75" customHeight="1" x14ac:dyDescent="0.2">
      <c r="A117" s="394" t="s">
        <v>516</v>
      </c>
      <c r="B117" s="394"/>
      <c r="C117" s="394"/>
      <c r="D117" s="400" t="s">
        <v>517</v>
      </c>
      <c r="E117" s="400"/>
      <c r="F117" s="400"/>
      <c r="G117" s="400"/>
      <c r="H117" s="400"/>
      <c r="I117" s="395">
        <v>3724.5</v>
      </c>
      <c r="J117" s="395"/>
      <c r="K117" s="395">
        <v>7166</v>
      </c>
      <c r="L117" s="395"/>
      <c r="M117" s="395">
        <v>10816</v>
      </c>
      <c r="N117" s="395"/>
      <c r="O117" s="395">
        <v>74.5</v>
      </c>
      <c r="P117" s="395"/>
    </row>
    <row r="118" spans="1:16" s="194" customFormat="1" ht="12.75" customHeight="1" x14ac:dyDescent="0.2">
      <c r="A118" s="394" t="s">
        <v>518</v>
      </c>
      <c r="B118" s="394"/>
      <c r="C118" s="394"/>
      <c r="D118" s="400" t="s">
        <v>519</v>
      </c>
      <c r="E118" s="400"/>
      <c r="F118" s="400"/>
      <c r="G118" s="400"/>
      <c r="H118" s="400"/>
      <c r="I118" s="395">
        <v>220</v>
      </c>
      <c r="J118" s="395"/>
      <c r="K118" s="395">
        <v>522.5</v>
      </c>
      <c r="L118" s="395"/>
      <c r="M118" s="395">
        <v>522.5</v>
      </c>
      <c r="N118" s="395"/>
      <c r="O118" s="395">
        <v>220</v>
      </c>
      <c r="P118" s="395"/>
    </row>
    <row r="119" spans="1:16" s="194" customFormat="1" ht="12.75" customHeight="1" x14ac:dyDescent="0.2">
      <c r="A119" s="394" t="s">
        <v>522</v>
      </c>
      <c r="B119" s="394"/>
      <c r="C119" s="394"/>
      <c r="D119" s="400" t="s">
        <v>523</v>
      </c>
      <c r="E119" s="400"/>
      <c r="F119" s="400"/>
      <c r="G119" s="400"/>
      <c r="H119" s="400"/>
      <c r="I119" s="395">
        <v>302.5</v>
      </c>
      <c r="J119" s="395"/>
      <c r="K119" s="395">
        <v>700</v>
      </c>
      <c r="L119" s="395"/>
      <c r="M119" s="395">
        <v>0</v>
      </c>
      <c r="N119" s="395"/>
      <c r="O119" s="395">
        <v>1002.5</v>
      </c>
      <c r="P119" s="395"/>
    </row>
    <row r="120" spans="1:16" s="194" customFormat="1" ht="12.75" customHeight="1" x14ac:dyDescent="0.2">
      <c r="A120" s="394" t="s">
        <v>524</v>
      </c>
      <c r="B120" s="394"/>
      <c r="C120" s="394"/>
      <c r="D120" s="400" t="s">
        <v>525</v>
      </c>
      <c r="E120" s="400"/>
      <c r="F120" s="400"/>
      <c r="G120" s="400"/>
      <c r="H120" s="400"/>
      <c r="I120" s="395">
        <v>1710.2</v>
      </c>
      <c r="J120" s="395"/>
      <c r="K120" s="395">
        <v>605</v>
      </c>
      <c r="L120" s="395"/>
      <c r="M120" s="395">
        <v>0</v>
      </c>
      <c r="N120" s="395"/>
      <c r="O120" s="395">
        <v>2315.1999999999998</v>
      </c>
      <c r="P120" s="395"/>
    </row>
    <row r="121" spans="1:16" s="194" customFormat="1" ht="12.75" customHeight="1" x14ac:dyDescent="0.2">
      <c r="A121" s="394" t="s">
        <v>527</v>
      </c>
      <c r="B121" s="394"/>
      <c r="C121" s="394"/>
      <c r="D121" s="400" t="s">
        <v>528</v>
      </c>
      <c r="E121" s="400"/>
      <c r="F121" s="400"/>
      <c r="G121" s="400"/>
      <c r="H121" s="400"/>
      <c r="I121" s="395">
        <v>77800</v>
      </c>
      <c r="J121" s="395"/>
      <c r="K121" s="395">
        <v>0</v>
      </c>
      <c r="L121" s="395"/>
      <c r="M121" s="395">
        <v>71600</v>
      </c>
      <c r="N121" s="395"/>
      <c r="O121" s="395">
        <v>6200</v>
      </c>
      <c r="P121" s="395"/>
    </row>
    <row r="122" spans="1:16" s="194" customFormat="1" ht="12.75" customHeight="1" x14ac:dyDescent="0.2">
      <c r="A122" s="394" t="s">
        <v>529</v>
      </c>
      <c r="B122" s="394"/>
      <c r="C122" s="394"/>
      <c r="D122" s="400" t="s">
        <v>530</v>
      </c>
      <c r="E122" s="400"/>
      <c r="F122" s="400"/>
      <c r="G122" s="400"/>
      <c r="H122" s="400"/>
      <c r="I122" s="395">
        <v>216863.59</v>
      </c>
      <c r="J122" s="395"/>
      <c r="K122" s="395">
        <v>163369.18</v>
      </c>
      <c r="L122" s="395"/>
      <c r="M122" s="395">
        <v>93600.3</v>
      </c>
      <c r="N122" s="395"/>
      <c r="O122" s="395">
        <v>286632.46999999997</v>
      </c>
      <c r="P122" s="395"/>
    </row>
    <row r="123" spans="1:16" s="194" customFormat="1" ht="12.75" customHeight="1" x14ac:dyDescent="0.2">
      <c r="A123" s="394" t="s">
        <v>531</v>
      </c>
      <c r="B123" s="394"/>
      <c r="C123" s="394"/>
      <c r="D123" s="400" t="s">
        <v>532</v>
      </c>
      <c r="E123" s="400"/>
      <c r="F123" s="400"/>
      <c r="G123" s="400"/>
      <c r="H123" s="400"/>
      <c r="I123" s="395">
        <v>2043033.84</v>
      </c>
      <c r="J123" s="395"/>
      <c r="K123" s="395">
        <v>13428429.789999999</v>
      </c>
      <c r="L123" s="395"/>
      <c r="M123" s="395">
        <v>2734222</v>
      </c>
      <c r="N123" s="395"/>
      <c r="O123" s="395">
        <v>12737241.630000001</v>
      </c>
      <c r="P123" s="395"/>
    </row>
    <row r="124" spans="1:16" s="194" customFormat="1" ht="12.75" customHeight="1" x14ac:dyDescent="0.2">
      <c r="A124" s="394" t="s">
        <v>533</v>
      </c>
      <c r="B124" s="394"/>
      <c r="C124" s="394"/>
      <c r="D124" s="400" t="s">
        <v>534</v>
      </c>
      <c r="E124" s="400"/>
      <c r="F124" s="400"/>
      <c r="G124" s="400"/>
      <c r="H124" s="400"/>
      <c r="I124" s="395">
        <v>1982150.13</v>
      </c>
      <c r="J124" s="395"/>
      <c r="K124" s="395">
        <v>44866.53</v>
      </c>
      <c r="L124" s="395"/>
      <c r="M124" s="395">
        <v>28905.91</v>
      </c>
      <c r="N124" s="395"/>
      <c r="O124" s="395">
        <v>1998110.75</v>
      </c>
      <c r="P124" s="395"/>
    </row>
    <row r="125" spans="1:16" s="194" customFormat="1" ht="12.75" customHeight="1" x14ac:dyDescent="0.2">
      <c r="A125" s="394" t="s">
        <v>535</v>
      </c>
      <c r="B125" s="394"/>
      <c r="C125" s="394"/>
      <c r="D125" s="400" t="s">
        <v>536</v>
      </c>
      <c r="E125" s="400"/>
      <c r="F125" s="400"/>
      <c r="G125" s="400"/>
      <c r="H125" s="400"/>
      <c r="I125" s="395">
        <v>0</v>
      </c>
      <c r="J125" s="395"/>
      <c r="K125" s="395">
        <v>14830</v>
      </c>
      <c r="L125" s="395"/>
      <c r="M125" s="395">
        <v>0</v>
      </c>
      <c r="N125" s="395"/>
      <c r="O125" s="395">
        <v>14830</v>
      </c>
      <c r="P125" s="395"/>
    </row>
    <row r="126" spans="1:16" s="194" customFormat="1" ht="12.75" customHeight="1" x14ac:dyDescent="0.2">
      <c r="A126" s="394" t="s">
        <v>537</v>
      </c>
      <c r="B126" s="394"/>
      <c r="C126" s="394"/>
      <c r="D126" s="400" t="s">
        <v>538</v>
      </c>
      <c r="E126" s="400"/>
      <c r="F126" s="400"/>
      <c r="G126" s="400"/>
      <c r="H126" s="400"/>
      <c r="I126" s="395">
        <v>6200</v>
      </c>
      <c r="J126" s="395"/>
      <c r="K126" s="395">
        <v>10920</v>
      </c>
      <c r="L126" s="395"/>
      <c r="M126" s="395">
        <v>0</v>
      </c>
      <c r="N126" s="395"/>
      <c r="O126" s="395">
        <v>17120</v>
      </c>
      <c r="P126" s="395"/>
    </row>
    <row r="127" spans="1:16" s="194" customFormat="1" ht="12.75" customHeight="1" x14ac:dyDescent="0.2">
      <c r="A127" s="203"/>
      <c r="B127" s="203"/>
      <c r="C127" s="203"/>
      <c r="D127" s="207"/>
      <c r="E127" s="207"/>
      <c r="F127" s="207"/>
      <c r="G127" s="207"/>
      <c r="H127" s="207"/>
      <c r="I127" s="208"/>
      <c r="J127" s="208"/>
      <c r="K127" s="208"/>
      <c r="L127" s="208"/>
      <c r="M127" s="208"/>
      <c r="N127" s="208"/>
      <c r="O127" s="208"/>
      <c r="P127" s="208"/>
    </row>
    <row r="128" spans="1:16" s="194" customFormat="1" ht="12.75" customHeight="1" x14ac:dyDescent="0.2">
      <c r="A128" s="203"/>
      <c r="B128" s="203"/>
      <c r="C128" s="203"/>
      <c r="D128" s="207"/>
      <c r="E128" s="207"/>
      <c r="F128" s="207"/>
      <c r="G128" s="207"/>
      <c r="H128" s="207"/>
      <c r="I128" s="208"/>
      <c r="J128" s="208"/>
      <c r="K128" s="208"/>
      <c r="L128" s="208"/>
      <c r="M128" s="208"/>
      <c r="N128" s="208"/>
      <c r="O128" s="208"/>
      <c r="P128" s="208"/>
    </row>
    <row r="129" spans="1:16" s="194" customFormat="1" ht="12.75" customHeight="1" x14ac:dyDescent="0.2">
      <c r="A129" s="419" t="s">
        <v>539</v>
      </c>
      <c r="B129" s="420"/>
      <c r="C129" s="421"/>
      <c r="D129" s="401" t="s">
        <v>540</v>
      </c>
      <c r="E129" s="402"/>
      <c r="F129" s="402"/>
      <c r="G129" s="402"/>
      <c r="H129" s="403"/>
      <c r="I129" s="396">
        <v>0</v>
      </c>
      <c r="J129" s="397"/>
      <c r="K129" s="396">
        <v>6230</v>
      </c>
      <c r="L129" s="397"/>
      <c r="M129" s="396">
        <v>0</v>
      </c>
      <c r="N129" s="397"/>
      <c r="O129" s="396">
        <v>6230</v>
      </c>
      <c r="P129" s="397"/>
    </row>
    <row r="130" spans="1:16" s="194" customFormat="1" ht="12.75" customHeight="1" x14ac:dyDescent="0.2">
      <c r="A130" s="419" t="s">
        <v>541</v>
      </c>
      <c r="B130" s="420"/>
      <c r="C130" s="421"/>
      <c r="D130" s="401" t="s">
        <v>542</v>
      </c>
      <c r="E130" s="402"/>
      <c r="F130" s="402"/>
      <c r="G130" s="402"/>
      <c r="H130" s="403"/>
      <c r="I130" s="396">
        <v>0</v>
      </c>
      <c r="J130" s="397"/>
      <c r="K130" s="396">
        <v>7890</v>
      </c>
      <c r="L130" s="397"/>
      <c r="M130" s="396">
        <v>0</v>
      </c>
      <c r="N130" s="397"/>
      <c r="O130" s="396">
        <v>7890</v>
      </c>
      <c r="P130" s="397"/>
    </row>
    <row r="131" spans="1:16" s="194" customFormat="1" ht="12.75" customHeight="1" x14ac:dyDescent="0.2">
      <c r="A131" s="394" t="s">
        <v>543</v>
      </c>
      <c r="B131" s="394"/>
      <c r="C131" s="394"/>
      <c r="D131" s="400" t="s">
        <v>544</v>
      </c>
      <c r="E131" s="400"/>
      <c r="F131" s="400"/>
      <c r="G131" s="400"/>
      <c r="H131" s="400"/>
      <c r="I131" s="395">
        <v>0</v>
      </c>
      <c r="J131" s="395"/>
      <c r="K131" s="395">
        <v>8010</v>
      </c>
      <c r="L131" s="395"/>
      <c r="M131" s="395">
        <v>0</v>
      </c>
      <c r="N131" s="395"/>
      <c r="O131" s="395">
        <v>8010</v>
      </c>
      <c r="P131" s="395"/>
    </row>
    <row r="132" spans="1:16" s="194" customFormat="1" ht="12.75" customHeight="1" x14ac:dyDescent="0.2">
      <c r="A132" s="394" t="s">
        <v>545</v>
      </c>
      <c r="B132" s="394"/>
      <c r="C132" s="394"/>
      <c r="D132" s="400" t="s">
        <v>546</v>
      </c>
      <c r="E132" s="400"/>
      <c r="F132" s="400"/>
      <c r="G132" s="400"/>
      <c r="H132" s="400"/>
      <c r="I132" s="395">
        <v>0</v>
      </c>
      <c r="J132" s="395"/>
      <c r="K132" s="395">
        <v>7710</v>
      </c>
      <c r="L132" s="395"/>
      <c r="M132" s="395">
        <v>0</v>
      </c>
      <c r="N132" s="395"/>
      <c r="O132" s="395">
        <v>7710</v>
      </c>
      <c r="P132" s="395"/>
    </row>
    <row r="133" spans="1:16" s="194" customFormat="1" ht="12.75" customHeight="1" x14ac:dyDescent="0.2">
      <c r="A133" s="394" t="s">
        <v>547</v>
      </c>
      <c r="B133" s="394"/>
      <c r="C133" s="394"/>
      <c r="D133" s="400" t="s">
        <v>548</v>
      </c>
      <c r="E133" s="400"/>
      <c r="F133" s="400"/>
      <c r="G133" s="400"/>
      <c r="H133" s="400"/>
      <c r="I133" s="395">
        <v>0</v>
      </c>
      <c r="J133" s="395"/>
      <c r="K133" s="395">
        <v>10000</v>
      </c>
      <c r="L133" s="395"/>
      <c r="M133" s="395">
        <v>0</v>
      </c>
      <c r="N133" s="395"/>
      <c r="O133" s="395">
        <v>10000</v>
      </c>
      <c r="P133" s="395"/>
    </row>
    <row r="134" spans="1:16" s="194" customFormat="1" ht="12.75" customHeight="1" x14ac:dyDescent="0.2">
      <c r="A134" s="394" t="s">
        <v>549</v>
      </c>
      <c r="B134" s="394"/>
      <c r="C134" s="394"/>
      <c r="D134" s="400" t="s">
        <v>550</v>
      </c>
      <c r="E134" s="400"/>
      <c r="F134" s="400"/>
      <c r="G134" s="400"/>
      <c r="H134" s="400"/>
      <c r="I134" s="395">
        <v>0</v>
      </c>
      <c r="J134" s="395"/>
      <c r="K134" s="395">
        <v>37850</v>
      </c>
      <c r="L134" s="395"/>
      <c r="M134" s="395">
        <v>0</v>
      </c>
      <c r="N134" s="395"/>
      <c r="O134" s="395">
        <v>37850</v>
      </c>
      <c r="P134" s="395"/>
    </row>
    <row r="135" spans="1:16" s="194" customFormat="1" ht="12.75" customHeight="1" x14ac:dyDescent="0.2">
      <c r="A135" s="394" t="s">
        <v>551</v>
      </c>
      <c r="B135" s="394"/>
      <c r="C135" s="394"/>
      <c r="D135" s="400" t="s">
        <v>552</v>
      </c>
      <c r="E135" s="400"/>
      <c r="F135" s="400"/>
      <c r="G135" s="400"/>
      <c r="H135" s="400"/>
      <c r="I135" s="395">
        <v>0</v>
      </c>
      <c r="J135" s="395"/>
      <c r="K135" s="395">
        <v>6490</v>
      </c>
      <c r="L135" s="395"/>
      <c r="M135" s="395">
        <v>0</v>
      </c>
      <c r="N135" s="395"/>
      <c r="O135" s="395">
        <v>6490</v>
      </c>
      <c r="P135" s="395"/>
    </row>
    <row r="136" spans="1:16" s="194" customFormat="1" ht="12.75" customHeight="1" x14ac:dyDescent="0.2">
      <c r="A136" s="394" t="s">
        <v>553</v>
      </c>
      <c r="B136" s="394"/>
      <c r="C136" s="394"/>
      <c r="D136" s="400" t="s">
        <v>554</v>
      </c>
      <c r="E136" s="400"/>
      <c r="F136" s="400"/>
      <c r="G136" s="400"/>
      <c r="H136" s="400"/>
      <c r="I136" s="395">
        <v>0</v>
      </c>
      <c r="J136" s="395"/>
      <c r="K136" s="395">
        <v>4920</v>
      </c>
      <c r="L136" s="395"/>
      <c r="M136" s="395">
        <v>0</v>
      </c>
      <c r="N136" s="395"/>
      <c r="O136" s="395">
        <v>4920</v>
      </c>
      <c r="P136" s="395"/>
    </row>
    <row r="137" spans="1:16" s="194" customFormat="1" ht="12.75" customHeight="1" x14ac:dyDescent="0.2">
      <c r="A137" s="394" t="s">
        <v>555</v>
      </c>
      <c r="B137" s="394"/>
      <c r="C137" s="394"/>
      <c r="D137" s="400" t="s">
        <v>556</v>
      </c>
      <c r="E137" s="400"/>
      <c r="F137" s="400"/>
      <c r="G137" s="400"/>
      <c r="H137" s="400"/>
      <c r="I137" s="395">
        <v>0</v>
      </c>
      <c r="J137" s="395"/>
      <c r="K137" s="395">
        <v>8130</v>
      </c>
      <c r="L137" s="395"/>
      <c r="M137" s="395">
        <v>0</v>
      </c>
      <c r="N137" s="395"/>
      <c r="O137" s="395">
        <v>8130</v>
      </c>
      <c r="P137" s="395"/>
    </row>
    <row r="138" spans="1:16" s="194" customFormat="1" ht="12.75" customHeight="1" x14ac:dyDescent="0.2">
      <c r="A138" s="394" t="s">
        <v>557</v>
      </c>
      <c r="B138" s="394"/>
      <c r="C138" s="394"/>
      <c r="D138" s="400" t="s">
        <v>558</v>
      </c>
      <c r="E138" s="400"/>
      <c r="F138" s="400"/>
      <c r="G138" s="400"/>
      <c r="H138" s="400"/>
      <c r="I138" s="395">
        <v>0</v>
      </c>
      <c r="J138" s="395"/>
      <c r="K138" s="395">
        <v>3960</v>
      </c>
      <c r="L138" s="395"/>
      <c r="M138" s="395">
        <v>0</v>
      </c>
      <c r="N138" s="395"/>
      <c r="O138" s="395">
        <v>3960</v>
      </c>
      <c r="P138" s="395"/>
    </row>
    <row r="139" spans="1:16" s="194" customFormat="1" ht="12.75" customHeight="1" x14ac:dyDescent="0.2">
      <c r="A139" s="205"/>
      <c r="B139" s="205"/>
      <c r="C139" s="205"/>
      <c r="D139" s="205"/>
      <c r="E139" s="205"/>
      <c r="F139" s="205"/>
      <c r="G139" s="205"/>
      <c r="H139" s="205"/>
      <c r="I139" s="205"/>
      <c r="J139" s="205"/>
      <c r="K139" s="205"/>
      <c r="L139" s="205"/>
      <c r="M139" s="205"/>
      <c r="N139" s="205"/>
      <c r="O139" s="205"/>
      <c r="P139" s="205"/>
    </row>
    <row r="140" spans="1:16" s="188" customFormat="1" ht="11.25" x14ac:dyDescent="0.2">
      <c r="A140" s="412" t="s">
        <v>452</v>
      </c>
      <c r="B140" s="412"/>
      <c r="C140" s="412"/>
      <c r="D140" s="412" t="s">
        <v>127</v>
      </c>
      <c r="E140" s="412"/>
      <c r="F140" s="412"/>
      <c r="G140" s="412"/>
      <c r="H140" s="412"/>
      <c r="I140" s="412" t="s">
        <v>453</v>
      </c>
      <c r="J140" s="412"/>
      <c r="K140" s="412" t="s">
        <v>454</v>
      </c>
      <c r="L140" s="412"/>
      <c r="M140" s="412" t="s">
        <v>455</v>
      </c>
      <c r="N140" s="412"/>
      <c r="O140" s="412" t="s">
        <v>2034</v>
      </c>
      <c r="P140" s="412"/>
    </row>
    <row r="141" spans="1:16" s="194" customFormat="1" ht="11.25" customHeight="1" x14ac:dyDescent="0.2">
      <c r="A141" s="394" t="s">
        <v>456</v>
      </c>
      <c r="B141" s="394"/>
      <c r="C141" s="394"/>
      <c r="D141" s="400" t="s">
        <v>457</v>
      </c>
      <c r="E141" s="400"/>
      <c r="F141" s="400"/>
      <c r="G141" s="400"/>
      <c r="H141" s="400"/>
      <c r="I141" s="395">
        <v>0</v>
      </c>
      <c r="J141" s="395"/>
      <c r="K141" s="395">
        <v>12.8</v>
      </c>
      <c r="L141" s="395"/>
      <c r="M141" s="395">
        <v>0</v>
      </c>
      <c r="N141" s="395"/>
      <c r="O141" s="395">
        <v>12.8</v>
      </c>
      <c r="P141" s="395"/>
    </row>
    <row r="142" spans="1:16" s="194" customFormat="1" ht="11.25" customHeight="1" x14ac:dyDescent="0.2">
      <c r="A142" s="394" t="s">
        <v>460</v>
      </c>
      <c r="B142" s="394"/>
      <c r="C142" s="394"/>
      <c r="D142" s="400" t="s">
        <v>461</v>
      </c>
      <c r="E142" s="400"/>
      <c r="F142" s="400"/>
      <c r="G142" s="400"/>
      <c r="H142" s="400"/>
      <c r="I142" s="395">
        <v>2077</v>
      </c>
      <c r="J142" s="395"/>
      <c r="K142" s="395">
        <v>264000</v>
      </c>
      <c r="L142" s="395"/>
      <c r="M142" s="395">
        <v>0</v>
      </c>
      <c r="N142" s="395"/>
      <c r="O142" s="395">
        <v>266077</v>
      </c>
      <c r="P142" s="395"/>
    </row>
    <row r="143" spans="1:16" s="194" customFormat="1" ht="11.25" customHeight="1" x14ac:dyDescent="0.2">
      <c r="A143" s="394" t="s">
        <v>559</v>
      </c>
      <c r="B143" s="394"/>
      <c r="C143" s="394"/>
      <c r="D143" s="400" t="s">
        <v>560</v>
      </c>
      <c r="E143" s="400"/>
      <c r="F143" s="400"/>
      <c r="G143" s="400"/>
      <c r="H143" s="400"/>
      <c r="I143" s="395">
        <v>1050</v>
      </c>
      <c r="J143" s="395"/>
      <c r="K143" s="395">
        <v>2089</v>
      </c>
      <c r="L143" s="395"/>
      <c r="M143" s="395">
        <v>0</v>
      </c>
      <c r="N143" s="395"/>
      <c r="O143" s="395">
        <v>3139</v>
      </c>
      <c r="P143" s="395"/>
    </row>
    <row r="144" spans="1:16" s="194" customFormat="1" ht="11.25" customHeight="1" x14ac:dyDescent="0.2">
      <c r="A144" s="394" t="s">
        <v>462</v>
      </c>
      <c r="B144" s="394"/>
      <c r="C144" s="394"/>
      <c r="D144" s="400" t="s">
        <v>463</v>
      </c>
      <c r="E144" s="400"/>
      <c r="F144" s="400"/>
      <c r="G144" s="400"/>
      <c r="H144" s="400"/>
      <c r="I144" s="395">
        <v>0</v>
      </c>
      <c r="J144" s="395"/>
      <c r="K144" s="395">
        <v>688</v>
      </c>
      <c r="L144" s="395"/>
      <c r="M144" s="395">
        <v>0</v>
      </c>
      <c r="N144" s="395"/>
      <c r="O144" s="395">
        <v>688</v>
      </c>
      <c r="P144" s="395"/>
    </row>
    <row r="145" spans="1:16" s="194" customFormat="1" ht="11.25" customHeight="1" x14ac:dyDescent="0.2">
      <c r="A145" s="394" t="s">
        <v>464</v>
      </c>
      <c r="B145" s="394"/>
      <c r="C145" s="394"/>
      <c r="D145" s="400" t="s">
        <v>465</v>
      </c>
      <c r="E145" s="400"/>
      <c r="F145" s="400"/>
      <c r="G145" s="400"/>
      <c r="H145" s="400"/>
      <c r="I145" s="395">
        <v>16595</v>
      </c>
      <c r="J145" s="395"/>
      <c r="K145" s="395">
        <v>8443.5</v>
      </c>
      <c r="L145" s="395"/>
      <c r="M145" s="395">
        <v>0</v>
      </c>
      <c r="N145" s="395"/>
      <c r="O145" s="395">
        <v>25038.5</v>
      </c>
      <c r="P145" s="395"/>
    </row>
    <row r="146" spans="1:16" s="194" customFormat="1" ht="11.25" customHeight="1" x14ac:dyDescent="0.2">
      <c r="A146" s="394" t="s">
        <v>466</v>
      </c>
      <c r="B146" s="394"/>
      <c r="C146" s="394"/>
      <c r="D146" s="400" t="s">
        <v>467</v>
      </c>
      <c r="E146" s="400"/>
      <c r="F146" s="400"/>
      <c r="G146" s="400"/>
      <c r="H146" s="400"/>
      <c r="I146" s="395">
        <v>5297.1</v>
      </c>
      <c r="J146" s="395"/>
      <c r="K146" s="395">
        <v>5684</v>
      </c>
      <c r="L146" s="395"/>
      <c r="M146" s="395">
        <v>0</v>
      </c>
      <c r="N146" s="395"/>
      <c r="O146" s="395">
        <v>10981.1</v>
      </c>
      <c r="P146" s="395"/>
    </row>
    <row r="147" spans="1:16" s="194" customFormat="1" ht="11.25" customHeight="1" x14ac:dyDescent="0.2">
      <c r="A147" s="394" t="s">
        <v>468</v>
      </c>
      <c r="B147" s="394"/>
      <c r="C147" s="394"/>
      <c r="D147" s="400" t="s">
        <v>469</v>
      </c>
      <c r="E147" s="400"/>
      <c r="F147" s="400"/>
      <c r="G147" s="400"/>
      <c r="H147" s="400"/>
      <c r="I147" s="395">
        <v>10000</v>
      </c>
      <c r="J147" s="395"/>
      <c r="K147" s="395">
        <v>2796</v>
      </c>
      <c r="L147" s="395"/>
      <c r="M147" s="395">
        <v>0</v>
      </c>
      <c r="N147" s="395"/>
      <c r="O147" s="395">
        <v>12796</v>
      </c>
      <c r="P147" s="395"/>
    </row>
    <row r="148" spans="1:16" s="194" customFormat="1" ht="11.25" customHeight="1" x14ac:dyDescent="0.2">
      <c r="A148" s="394" t="s">
        <v>470</v>
      </c>
      <c r="B148" s="394"/>
      <c r="C148" s="394"/>
      <c r="D148" s="400" t="s">
        <v>471</v>
      </c>
      <c r="E148" s="400"/>
      <c r="F148" s="400"/>
      <c r="G148" s="400"/>
      <c r="H148" s="400"/>
      <c r="I148" s="395">
        <v>0</v>
      </c>
      <c r="J148" s="395"/>
      <c r="K148" s="395">
        <v>7415</v>
      </c>
      <c r="L148" s="395"/>
      <c r="M148" s="395">
        <v>0</v>
      </c>
      <c r="N148" s="395"/>
      <c r="O148" s="395">
        <v>7415</v>
      </c>
      <c r="P148" s="395"/>
    </row>
    <row r="149" spans="1:16" s="194" customFormat="1" ht="11.25" customHeight="1" x14ac:dyDescent="0.2">
      <c r="A149" s="394" t="s">
        <v>561</v>
      </c>
      <c r="B149" s="394"/>
      <c r="C149" s="394"/>
      <c r="D149" s="400" t="s">
        <v>562</v>
      </c>
      <c r="E149" s="400"/>
      <c r="F149" s="400"/>
      <c r="G149" s="400"/>
      <c r="H149" s="400"/>
      <c r="I149" s="395">
        <v>100</v>
      </c>
      <c r="J149" s="395"/>
      <c r="K149" s="395">
        <v>32931.360000000001</v>
      </c>
      <c r="L149" s="395"/>
      <c r="M149" s="395">
        <v>0</v>
      </c>
      <c r="N149" s="395"/>
      <c r="O149" s="395">
        <v>33031.360000000001</v>
      </c>
      <c r="P149" s="395"/>
    </row>
    <row r="150" spans="1:16" s="194" customFormat="1" ht="11.25" customHeight="1" x14ac:dyDescent="0.2">
      <c r="A150" s="394" t="s">
        <v>472</v>
      </c>
      <c r="B150" s="394"/>
      <c r="C150" s="394"/>
      <c r="D150" s="400" t="s">
        <v>473</v>
      </c>
      <c r="E150" s="400"/>
      <c r="F150" s="400"/>
      <c r="G150" s="400"/>
      <c r="H150" s="400"/>
      <c r="I150" s="395">
        <v>0</v>
      </c>
      <c r="J150" s="395"/>
      <c r="K150" s="395">
        <v>7556.91</v>
      </c>
      <c r="L150" s="395"/>
      <c r="M150" s="395">
        <v>0</v>
      </c>
      <c r="N150" s="395"/>
      <c r="O150" s="395">
        <v>7556.91</v>
      </c>
      <c r="P150" s="395"/>
    </row>
    <row r="151" spans="1:16" s="194" customFormat="1" ht="11.25" customHeight="1" x14ac:dyDescent="0.2">
      <c r="A151" s="394" t="s">
        <v>474</v>
      </c>
      <c r="B151" s="394"/>
      <c r="C151" s="394"/>
      <c r="D151" s="400" t="s">
        <v>475</v>
      </c>
      <c r="E151" s="400"/>
      <c r="F151" s="400"/>
      <c r="G151" s="400"/>
      <c r="H151" s="400"/>
      <c r="I151" s="395">
        <v>86404.45</v>
      </c>
      <c r="J151" s="395"/>
      <c r="K151" s="395">
        <v>470</v>
      </c>
      <c r="L151" s="395"/>
      <c r="M151" s="395">
        <v>16404.45</v>
      </c>
      <c r="N151" s="395"/>
      <c r="O151" s="395">
        <v>70470</v>
      </c>
      <c r="P151" s="395"/>
    </row>
    <row r="152" spans="1:16" s="194" customFormat="1" ht="11.25" customHeight="1" x14ac:dyDescent="0.2">
      <c r="A152" s="394" t="s">
        <v>476</v>
      </c>
      <c r="B152" s="394"/>
      <c r="C152" s="394"/>
      <c r="D152" s="400" t="s">
        <v>477</v>
      </c>
      <c r="E152" s="400"/>
      <c r="F152" s="400"/>
      <c r="G152" s="400"/>
      <c r="H152" s="400"/>
      <c r="I152" s="395">
        <v>16847</v>
      </c>
      <c r="J152" s="395"/>
      <c r="K152" s="395">
        <v>0</v>
      </c>
      <c r="L152" s="395"/>
      <c r="M152" s="395">
        <v>9847</v>
      </c>
      <c r="N152" s="395"/>
      <c r="O152" s="395">
        <v>7000</v>
      </c>
      <c r="P152" s="395"/>
    </row>
    <row r="153" spans="1:16" s="194" customFormat="1" ht="11.25" customHeight="1" x14ac:dyDescent="0.2">
      <c r="A153" s="394" t="s">
        <v>478</v>
      </c>
      <c r="B153" s="394"/>
      <c r="C153" s="394"/>
      <c r="D153" s="400" t="s">
        <v>479</v>
      </c>
      <c r="E153" s="400"/>
      <c r="F153" s="400"/>
      <c r="G153" s="400"/>
      <c r="H153" s="400"/>
      <c r="I153" s="395">
        <v>0</v>
      </c>
      <c r="J153" s="395"/>
      <c r="K153" s="395">
        <v>10576.6</v>
      </c>
      <c r="L153" s="395"/>
      <c r="M153" s="395">
        <v>0</v>
      </c>
      <c r="N153" s="395"/>
      <c r="O153" s="395">
        <v>10576.6</v>
      </c>
      <c r="P153" s="395"/>
    </row>
    <row r="154" spans="1:16" s="194" customFormat="1" ht="11.25" customHeight="1" x14ac:dyDescent="0.2">
      <c r="A154" s="394" t="s">
        <v>563</v>
      </c>
      <c r="B154" s="394"/>
      <c r="C154" s="394"/>
      <c r="D154" s="400" t="s">
        <v>564</v>
      </c>
      <c r="E154" s="400"/>
      <c r="F154" s="400"/>
      <c r="G154" s="400"/>
      <c r="H154" s="400"/>
      <c r="I154" s="395">
        <v>0</v>
      </c>
      <c r="J154" s="395"/>
      <c r="K154" s="395">
        <v>10000</v>
      </c>
      <c r="L154" s="395"/>
      <c r="M154" s="395">
        <v>0</v>
      </c>
      <c r="N154" s="395"/>
      <c r="O154" s="395">
        <v>10000</v>
      </c>
      <c r="P154" s="395"/>
    </row>
    <row r="155" spans="1:16" s="194" customFormat="1" ht="11.25" customHeight="1" x14ac:dyDescent="0.2">
      <c r="A155" s="394" t="s">
        <v>480</v>
      </c>
      <c r="B155" s="394"/>
      <c r="C155" s="394"/>
      <c r="D155" s="400" t="s">
        <v>481</v>
      </c>
      <c r="E155" s="400"/>
      <c r="F155" s="400"/>
      <c r="G155" s="400"/>
      <c r="H155" s="400"/>
      <c r="I155" s="395">
        <v>9580</v>
      </c>
      <c r="J155" s="395"/>
      <c r="K155" s="395">
        <v>440</v>
      </c>
      <c r="L155" s="395"/>
      <c r="M155" s="395">
        <v>440</v>
      </c>
      <c r="N155" s="395"/>
      <c r="O155" s="395">
        <v>9580</v>
      </c>
      <c r="P155" s="395"/>
    </row>
    <row r="156" spans="1:16" s="194" customFormat="1" ht="11.25" customHeight="1" x14ac:dyDescent="0.2">
      <c r="A156" s="394" t="s">
        <v>482</v>
      </c>
      <c r="B156" s="394"/>
      <c r="C156" s="394"/>
      <c r="D156" s="400" t="s">
        <v>483</v>
      </c>
      <c r="E156" s="400"/>
      <c r="F156" s="400"/>
      <c r="G156" s="400"/>
      <c r="H156" s="400"/>
      <c r="I156" s="395">
        <v>2180</v>
      </c>
      <c r="J156" s="395"/>
      <c r="K156" s="395">
        <v>4339</v>
      </c>
      <c r="L156" s="395"/>
      <c r="M156" s="395">
        <v>0</v>
      </c>
      <c r="N156" s="395"/>
      <c r="O156" s="395">
        <v>6519</v>
      </c>
      <c r="P156" s="395"/>
    </row>
    <row r="157" spans="1:16" s="194" customFormat="1" ht="11.25" customHeight="1" x14ac:dyDescent="0.2">
      <c r="A157" s="394" t="s">
        <v>484</v>
      </c>
      <c r="B157" s="394"/>
      <c r="C157" s="394"/>
      <c r="D157" s="400" t="s">
        <v>485</v>
      </c>
      <c r="E157" s="400"/>
      <c r="F157" s="400"/>
      <c r="G157" s="400"/>
      <c r="H157" s="400"/>
      <c r="I157" s="395">
        <v>0</v>
      </c>
      <c r="J157" s="395"/>
      <c r="K157" s="395">
        <v>2222</v>
      </c>
      <c r="L157" s="395"/>
      <c r="M157" s="395">
        <v>0</v>
      </c>
      <c r="N157" s="395"/>
      <c r="O157" s="395">
        <v>2222</v>
      </c>
      <c r="P157" s="395"/>
    </row>
    <row r="158" spans="1:16" s="194" customFormat="1" ht="11.25" customHeight="1" x14ac:dyDescent="0.2">
      <c r="A158" s="394" t="s">
        <v>486</v>
      </c>
      <c r="B158" s="394"/>
      <c r="C158" s="394"/>
      <c r="D158" s="400" t="s">
        <v>487</v>
      </c>
      <c r="E158" s="400"/>
      <c r="F158" s="400"/>
      <c r="G158" s="400"/>
      <c r="H158" s="400"/>
      <c r="I158" s="395">
        <v>5230</v>
      </c>
      <c r="J158" s="395"/>
      <c r="K158" s="395">
        <v>2090</v>
      </c>
      <c r="L158" s="395"/>
      <c r="M158" s="395">
        <v>2090</v>
      </c>
      <c r="N158" s="395"/>
      <c r="O158" s="395">
        <v>5230</v>
      </c>
      <c r="P158" s="395"/>
    </row>
    <row r="159" spans="1:16" s="194" customFormat="1" ht="11.25" customHeight="1" x14ac:dyDescent="0.2">
      <c r="A159" s="394" t="s">
        <v>565</v>
      </c>
      <c r="B159" s="394"/>
      <c r="C159" s="394"/>
      <c r="D159" s="400" t="s">
        <v>566</v>
      </c>
      <c r="E159" s="400"/>
      <c r="F159" s="400"/>
      <c r="G159" s="400"/>
      <c r="H159" s="400"/>
      <c r="I159" s="395">
        <v>56018.77</v>
      </c>
      <c r="J159" s="395"/>
      <c r="K159" s="395">
        <v>919</v>
      </c>
      <c r="L159" s="395"/>
      <c r="M159" s="395">
        <v>0</v>
      </c>
      <c r="N159" s="395"/>
      <c r="O159" s="395">
        <v>56937.77</v>
      </c>
      <c r="P159" s="395"/>
    </row>
    <row r="160" spans="1:16" s="194" customFormat="1" ht="11.25" customHeight="1" x14ac:dyDescent="0.2">
      <c r="A160" s="394" t="s">
        <v>488</v>
      </c>
      <c r="B160" s="394"/>
      <c r="C160" s="394"/>
      <c r="D160" s="400" t="s">
        <v>489</v>
      </c>
      <c r="E160" s="400"/>
      <c r="F160" s="400"/>
      <c r="G160" s="400"/>
      <c r="H160" s="400"/>
      <c r="I160" s="395">
        <v>47881.08</v>
      </c>
      <c r="J160" s="395"/>
      <c r="K160" s="395">
        <v>456.5</v>
      </c>
      <c r="L160" s="395"/>
      <c r="M160" s="395">
        <v>0</v>
      </c>
      <c r="N160" s="395"/>
      <c r="O160" s="395">
        <v>48337.58</v>
      </c>
      <c r="P160" s="395"/>
    </row>
    <row r="161" spans="1:16" s="194" customFormat="1" ht="11.25" customHeight="1" x14ac:dyDescent="0.2">
      <c r="A161" s="394" t="s">
        <v>490</v>
      </c>
      <c r="B161" s="394"/>
      <c r="C161" s="394"/>
      <c r="D161" s="400" t="s">
        <v>491</v>
      </c>
      <c r="E161" s="400"/>
      <c r="F161" s="400"/>
      <c r="G161" s="400"/>
      <c r="H161" s="400"/>
      <c r="I161" s="395">
        <v>8950</v>
      </c>
      <c r="J161" s="395"/>
      <c r="K161" s="395">
        <v>2062</v>
      </c>
      <c r="L161" s="395"/>
      <c r="M161" s="395">
        <v>2062</v>
      </c>
      <c r="N161" s="395"/>
      <c r="O161" s="395">
        <v>8950</v>
      </c>
      <c r="P161" s="395"/>
    </row>
    <row r="162" spans="1:16" s="194" customFormat="1" ht="11.25" customHeight="1" x14ac:dyDescent="0.2">
      <c r="A162" s="394" t="s">
        <v>492</v>
      </c>
      <c r="B162" s="394"/>
      <c r="C162" s="394"/>
      <c r="D162" s="400" t="s">
        <v>493</v>
      </c>
      <c r="E162" s="400"/>
      <c r="F162" s="400"/>
      <c r="G162" s="400"/>
      <c r="H162" s="400"/>
      <c r="I162" s="395">
        <v>440</v>
      </c>
      <c r="J162" s="395"/>
      <c r="K162" s="395">
        <v>2970</v>
      </c>
      <c r="L162" s="395"/>
      <c r="M162" s="395">
        <v>440</v>
      </c>
      <c r="N162" s="395"/>
      <c r="O162" s="395">
        <v>2970</v>
      </c>
      <c r="P162" s="395"/>
    </row>
    <row r="163" spans="1:16" s="194" customFormat="1" ht="11.25" customHeight="1" x14ac:dyDescent="0.2">
      <c r="A163" s="394" t="s">
        <v>494</v>
      </c>
      <c r="B163" s="394"/>
      <c r="C163" s="394"/>
      <c r="D163" s="400" t="s">
        <v>495</v>
      </c>
      <c r="E163" s="400"/>
      <c r="F163" s="400"/>
      <c r="G163" s="400"/>
      <c r="H163" s="400"/>
      <c r="I163" s="395">
        <v>151</v>
      </c>
      <c r="J163" s="395"/>
      <c r="K163" s="395">
        <v>5060</v>
      </c>
      <c r="L163" s="395"/>
      <c r="M163" s="395">
        <v>1985</v>
      </c>
      <c r="N163" s="395"/>
      <c r="O163" s="395">
        <v>3226</v>
      </c>
      <c r="P163" s="395"/>
    </row>
    <row r="164" spans="1:16" s="194" customFormat="1" ht="11.25" customHeight="1" x14ac:dyDescent="0.2">
      <c r="A164" s="203"/>
      <c r="B164" s="203"/>
      <c r="C164" s="203"/>
      <c r="D164" s="207"/>
      <c r="E164" s="207"/>
      <c r="F164" s="207"/>
      <c r="G164" s="207"/>
      <c r="H164" s="207"/>
      <c r="I164" s="208"/>
      <c r="J164" s="208"/>
      <c r="K164" s="208"/>
      <c r="L164" s="208"/>
      <c r="M164" s="208"/>
      <c r="N164" s="208"/>
      <c r="O164" s="208"/>
      <c r="P164" s="208"/>
    </row>
    <row r="165" spans="1:16" s="194" customFormat="1" ht="11.25" customHeight="1" x14ac:dyDescent="0.2">
      <c r="A165" s="203"/>
      <c r="B165" s="203"/>
      <c r="C165" s="203"/>
      <c r="D165" s="207"/>
      <c r="E165" s="207"/>
      <c r="F165" s="207"/>
      <c r="G165" s="207"/>
      <c r="H165" s="207"/>
      <c r="I165" s="208"/>
      <c r="J165" s="208"/>
      <c r="K165" s="208"/>
      <c r="L165" s="208"/>
      <c r="M165" s="208"/>
      <c r="N165" s="208"/>
      <c r="O165" s="208"/>
      <c r="P165" s="208"/>
    </row>
    <row r="166" spans="1:16" s="194" customFormat="1" ht="11.25" customHeight="1" x14ac:dyDescent="0.2">
      <c r="A166" s="394" t="s">
        <v>496</v>
      </c>
      <c r="B166" s="394"/>
      <c r="C166" s="394"/>
      <c r="D166" s="400" t="s">
        <v>497</v>
      </c>
      <c r="E166" s="400"/>
      <c r="F166" s="400"/>
      <c r="G166" s="400"/>
      <c r="H166" s="400"/>
      <c r="I166" s="395">
        <v>0</v>
      </c>
      <c r="J166" s="395"/>
      <c r="K166" s="395">
        <v>6710</v>
      </c>
      <c r="L166" s="395"/>
      <c r="M166" s="395">
        <v>2530</v>
      </c>
      <c r="N166" s="395"/>
      <c r="O166" s="395">
        <v>4180</v>
      </c>
      <c r="P166" s="395"/>
    </row>
    <row r="167" spans="1:16" s="194" customFormat="1" ht="11.25" customHeight="1" x14ac:dyDescent="0.2">
      <c r="A167" s="394" t="s">
        <v>498</v>
      </c>
      <c r="B167" s="394"/>
      <c r="C167" s="394"/>
      <c r="D167" s="400" t="s">
        <v>499</v>
      </c>
      <c r="E167" s="400"/>
      <c r="F167" s="400"/>
      <c r="G167" s="400"/>
      <c r="H167" s="400"/>
      <c r="I167" s="395">
        <v>11175</v>
      </c>
      <c r="J167" s="395"/>
      <c r="K167" s="395">
        <v>0</v>
      </c>
      <c r="L167" s="395"/>
      <c r="M167" s="395">
        <v>440</v>
      </c>
      <c r="N167" s="395"/>
      <c r="O167" s="395">
        <v>10735</v>
      </c>
      <c r="P167" s="395"/>
    </row>
    <row r="168" spans="1:16" s="194" customFormat="1" ht="11.25" customHeight="1" x14ac:dyDescent="0.2">
      <c r="A168" s="394" t="s">
        <v>500</v>
      </c>
      <c r="B168" s="394"/>
      <c r="C168" s="394"/>
      <c r="D168" s="400" t="s">
        <v>501</v>
      </c>
      <c r="E168" s="400"/>
      <c r="F168" s="400"/>
      <c r="G168" s="400"/>
      <c r="H168" s="400"/>
      <c r="I168" s="395">
        <v>5540</v>
      </c>
      <c r="J168" s="395"/>
      <c r="K168" s="395">
        <v>0</v>
      </c>
      <c r="L168" s="395"/>
      <c r="M168" s="395">
        <v>440</v>
      </c>
      <c r="N168" s="395"/>
      <c r="O168" s="395">
        <v>5100</v>
      </c>
      <c r="P168" s="395"/>
    </row>
    <row r="169" spans="1:16" s="194" customFormat="1" ht="11.25" customHeight="1" x14ac:dyDescent="0.2">
      <c r="A169" s="394" t="s">
        <v>502</v>
      </c>
      <c r="B169" s="394"/>
      <c r="C169" s="394"/>
      <c r="D169" s="400" t="s">
        <v>503</v>
      </c>
      <c r="E169" s="400"/>
      <c r="F169" s="400"/>
      <c r="G169" s="400"/>
      <c r="H169" s="400"/>
      <c r="I169" s="395">
        <v>5230</v>
      </c>
      <c r="J169" s="395"/>
      <c r="K169" s="395">
        <v>4180</v>
      </c>
      <c r="L169" s="395"/>
      <c r="M169" s="395">
        <v>2090</v>
      </c>
      <c r="N169" s="395"/>
      <c r="O169" s="395">
        <v>7320</v>
      </c>
      <c r="P169" s="395"/>
    </row>
    <row r="170" spans="1:16" s="194" customFormat="1" ht="11.25" customHeight="1" x14ac:dyDescent="0.2">
      <c r="A170" s="394" t="s">
        <v>504</v>
      </c>
      <c r="B170" s="394"/>
      <c r="C170" s="394"/>
      <c r="D170" s="400" t="s">
        <v>505</v>
      </c>
      <c r="E170" s="400"/>
      <c r="F170" s="400"/>
      <c r="G170" s="400"/>
      <c r="H170" s="400"/>
      <c r="I170" s="395">
        <v>19282</v>
      </c>
      <c r="J170" s="395"/>
      <c r="K170" s="395">
        <v>1250</v>
      </c>
      <c r="L170" s="395"/>
      <c r="M170" s="395">
        <v>0</v>
      </c>
      <c r="N170" s="395"/>
      <c r="O170" s="395">
        <v>20532</v>
      </c>
      <c r="P170" s="395"/>
    </row>
    <row r="171" spans="1:16" s="194" customFormat="1" ht="11.25" customHeight="1" x14ac:dyDescent="0.2">
      <c r="A171" s="394" t="s">
        <v>506</v>
      </c>
      <c r="B171" s="394"/>
      <c r="C171" s="394"/>
      <c r="D171" s="400" t="s">
        <v>507</v>
      </c>
      <c r="E171" s="400"/>
      <c r="F171" s="400"/>
      <c r="G171" s="400"/>
      <c r="H171" s="400"/>
      <c r="I171" s="395">
        <v>614.5</v>
      </c>
      <c r="J171" s="395"/>
      <c r="K171" s="395">
        <v>1265</v>
      </c>
      <c r="L171" s="395"/>
      <c r="M171" s="395">
        <v>660</v>
      </c>
      <c r="N171" s="395"/>
      <c r="O171" s="395">
        <v>1219.5</v>
      </c>
      <c r="P171" s="395"/>
    </row>
    <row r="172" spans="1:16" s="194" customFormat="1" ht="11.25" customHeight="1" x14ac:dyDescent="0.2">
      <c r="A172" s="394" t="s">
        <v>508</v>
      </c>
      <c r="B172" s="394"/>
      <c r="C172" s="394"/>
      <c r="D172" s="400" t="s">
        <v>509</v>
      </c>
      <c r="E172" s="400"/>
      <c r="F172" s="400"/>
      <c r="G172" s="400"/>
      <c r="H172" s="400"/>
      <c r="I172" s="395">
        <v>0</v>
      </c>
      <c r="J172" s="395"/>
      <c r="K172" s="395">
        <v>8737</v>
      </c>
      <c r="L172" s="395"/>
      <c r="M172" s="395">
        <v>421</v>
      </c>
      <c r="N172" s="395"/>
      <c r="O172" s="395">
        <v>8316</v>
      </c>
      <c r="P172" s="395"/>
    </row>
    <row r="173" spans="1:16" s="194" customFormat="1" ht="11.25" customHeight="1" x14ac:dyDescent="0.2">
      <c r="A173" s="394" t="s">
        <v>510</v>
      </c>
      <c r="B173" s="394"/>
      <c r="C173" s="394"/>
      <c r="D173" s="400" t="s">
        <v>511</v>
      </c>
      <c r="E173" s="400"/>
      <c r="F173" s="400"/>
      <c r="G173" s="400"/>
      <c r="H173" s="400"/>
      <c r="I173" s="395">
        <v>35271.980000000003</v>
      </c>
      <c r="J173" s="395"/>
      <c r="K173" s="395">
        <v>0</v>
      </c>
      <c r="L173" s="395"/>
      <c r="M173" s="395">
        <v>302.5</v>
      </c>
      <c r="N173" s="395"/>
      <c r="O173" s="395">
        <v>34969.480000000003</v>
      </c>
      <c r="P173" s="395"/>
    </row>
    <row r="174" spans="1:16" s="194" customFormat="1" ht="11.25" customHeight="1" x14ac:dyDescent="0.2">
      <c r="A174" s="394" t="s">
        <v>512</v>
      </c>
      <c r="B174" s="394"/>
      <c r="C174" s="394"/>
      <c r="D174" s="400" t="s">
        <v>513</v>
      </c>
      <c r="E174" s="400"/>
      <c r="F174" s="400"/>
      <c r="G174" s="400"/>
      <c r="H174" s="400"/>
      <c r="I174" s="395">
        <v>0</v>
      </c>
      <c r="J174" s="395"/>
      <c r="K174" s="395">
        <v>1952.5</v>
      </c>
      <c r="L174" s="395"/>
      <c r="M174" s="395">
        <v>220</v>
      </c>
      <c r="N174" s="395"/>
      <c r="O174" s="395">
        <v>1732.5</v>
      </c>
      <c r="P174" s="395"/>
    </row>
    <row r="175" spans="1:16" s="194" customFormat="1" ht="11.25" customHeight="1" x14ac:dyDescent="0.2">
      <c r="A175" s="394" t="s">
        <v>514</v>
      </c>
      <c r="B175" s="394"/>
      <c r="C175" s="394"/>
      <c r="D175" s="400" t="s">
        <v>515</v>
      </c>
      <c r="E175" s="400"/>
      <c r="F175" s="400"/>
      <c r="G175" s="400"/>
      <c r="H175" s="400"/>
      <c r="I175" s="395">
        <v>0</v>
      </c>
      <c r="J175" s="395"/>
      <c r="K175" s="395">
        <v>605</v>
      </c>
      <c r="L175" s="395"/>
      <c r="M175" s="395">
        <v>0</v>
      </c>
      <c r="N175" s="395"/>
      <c r="O175" s="395">
        <v>605</v>
      </c>
      <c r="P175" s="395"/>
    </row>
    <row r="176" spans="1:16" s="194" customFormat="1" ht="11.25" customHeight="1" x14ac:dyDescent="0.2">
      <c r="A176" s="394" t="s">
        <v>516</v>
      </c>
      <c r="B176" s="394"/>
      <c r="C176" s="394"/>
      <c r="D176" s="400" t="s">
        <v>517</v>
      </c>
      <c r="E176" s="400"/>
      <c r="F176" s="400"/>
      <c r="G176" s="400"/>
      <c r="H176" s="400"/>
      <c r="I176" s="395">
        <v>0</v>
      </c>
      <c r="J176" s="395"/>
      <c r="K176" s="395">
        <v>10890.5</v>
      </c>
      <c r="L176" s="395"/>
      <c r="M176" s="395">
        <v>1492</v>
      </c>
      <c r="N176" s="395"/>
      <c r="O176" s="395">
        <v>9398.5</v>
      </c>
      <c r="P176" s="395"/>
    </row>
    <row r="177" spans="1:16" s="194" customFormat="1" ht="11.25" customHeight="1" x14ac:dyDescent="0.2">
      <c r="A177" s="394" t="s">
        <v>518</v>
      </c>
      <c r="B177" s="394"/>
      <c r="C177" s="394"/>
      <c r="D177" s="400" t="s">
        <v>519</v>
      </c>
      <c r="E177" s="400"/>
      <c r="F177" s="400"/>
      <c r="G177" s="400"/>
      <c r="H177" s="400"/>
      <c r="I177" s="395">
        <v>0</v>
      </c>
      <c r="J177" s="395"/>
      <c r="K177" s="395">
        <v>742.5</v>
      </c>
      <c r="L177" s="395"/>
      <c r="M177" s="395">
        <v>0</v>
      </c>
      <c r="N177" s="395"/>
      <c r="O177" s="395">
        <v>742.5</v>
      </c>
      <c r="P177" s="395"/>
    </row>
    <row r="178" spans="1:16" s="194" customFormat="1" ht="11.25" customHeight="1" x14ac:dyDescent="0.2">
      <c r="A178" s="394" t="s">
        <v>520</v>
      </c>
      <c r="B178" s="394"/>
      <c r="C178" s="394"/>
      <c r="D178" s="400" t="s">
        <v>521</v>
      </c>
      <c r="E178" s="400"/>
      <c r="F178" s="400"/>
      <c r="G178" s="400"/>
      <c r="H178" s="400"/>
      <c r="I178" s="395">
        <v>0</v>
      </c>
      <c r="J178" s="395"/>
      <c r="K178" s="395">
        <v>302.5</v>
      </c>
      <c r="L178" s="395"/>
      <c r="M178" s="395">
        <v>0</v>
      </c>
      <c r="N178" s="395"/>
      <c r="O178" s="395">
        <v>302.5</v>
      </c>
      <c r="P178" s="395"/>
    </row>
    <row r="179" spans="1:16" s="194" customFormat="1" ht="11.25" customHeight="1" x14ac:dyDescent="0.2">
      <c r="A179" s="394" t="s">
        <v>522</v>
      </c>
      <c r="B179" s="394"/>
      <c r="C179" s="394"/>
      <c r="D179" s="400" t="s">
        <v>523</v>
      </c>
      <c r="E179" s="400"/>
      <c r="F179" s="400"/>
      <c r="G179" s="400"/>
      <c r="H179" s="400"/>
      <c r="I179" s="395">
        <v>302.5</v>
      </c>
      <c r="J179" s="395"/>
      <c r="K179" s="395">
        <v>700</v>
      </c>
      <c r="L179" s="395"/>
      <c r="M179" s="395">
        <v>0</v>
      </c>
      <c r="N179" s="395"/>
      <c r="O179" s="395">
        <v>1002.5</v>
      </c>
      <c r="P179" s="395"/>
    </row>
    <row r="180" spans="1:16" s="194" customFormat="1" ht="11.25" customHeight="1" x14ac:dyDescent="0.2">
      <c r="A180" s="394" t="s">
        <v>567</v>
      </c>
      <c r="B180" s="394"/>
      <c r="C180" s="394"/>
      <c r="D180" s="400" t="s">
        <v>568</v>
      </c>
      <c r="E180" s="400"/>
      <c r="F180" s="400"/>
      <c r="G180" s="400"/>
      <c r="H180" s="400"/>
      <c r="I180" s="395">
        <v>5153</v>
      </c>
      <c r="J180" s="395"/>
      <c r="K180" s="395">
        <v>0</v>
      </c>
      <c r="L180" s="395"/>
      <c r="M180" s="395">
        <v>2381</v>
      </c>
      <c r="N180" s="395"/>
      <c r="O180" s="395">
        <v>2772</v>
      </c>
      <c r="P180" s="395"/>
    </row>
    <row r="181" spans="1:16" s="194" customFormat="1" ht="11.25" customHeight="1" x14ac:dyDescent="0.2">
      <c r="A181" s="394" t="s">
        <v>524</v>
      </c>
      <c r="B181" s="394"/>
      <c r="C181" s="394"/>
      <c r="D181" s="400" t="s">
        <v>525</v>
      </c>
      <c r="E181" s="400"/>
      <c r="F181" s="400"/>
      <c r="G181" s="400"/>
      <c r="H181" s="400"/>
      <c r="I181" s="395">
        <v>1710.2</v>
      </c>
      <c r="J181" s="395"/>
      <c r="K181" s="395">
        <v>605</v>
      </c>
      <c r="L181" s="395"/>
      <c r="M181" s="395">
        <v>0</v>
      </c>
      <c r="N181" s="395"/>
      <c r="O181" s="395">
        <v>2315.1999999999998</v>
      </c>
      <c r="P181" s="395"/>
    </row>
    <row r="182" spans="1:16" s="194" customFormat="1" ht="11.25" customHeight="1" x14ac:dyDescent="0.2">
      <c r="A182" s="394" t="s">
        <v>569</v>
      </c>
      <c r="B182" s="394"/>
      <c r="C182" s="394"/>
      <c r="D182" s="400" t="s">
        <v>570</v>
      </c>
      <c r="E182" s="400"/>
      <c r="F182" s="400"/>
      <c r="G182" s="400"/>
      <c r="H182" s="400"/>
      <c r="I182" s="395">
        <v>0</v>
      </c>
      <c r="J182" s="395"/>
      <c r="K182" s="395">
        <v>1408</v>
      </c>
      <c r="L182" s="395"/>
      <c r="M182" s="395">
        <v>0</v>
      </c>
      <c r="N182" s="395"/>
      <c r="O182" s="395">
        <v>1408</v>
      </c>
      <c r="P182" s="395"/>
    </row>
    <row r="183" spans="1:16" s="194" customFormat="1" ht="11.25" customHeight="1" x14ac:dyDescent="0.2">
      <c r="A183" s="394" t="s">
        <v>526</v>
      </c>
      <c r="B183" s="394"/>
      <c r="C183" s="394"/>
      <c r="D183" s="400" t="s">
        <v>463</v>
      </c>
      <c r="E183" s="400"/>
      <c r="F183" s="400"/>
      <c r="G183" s="400"/>
      <c r="H183" s="400"/>
      <c r="I183" s="395">
        <v>629500</v>
      </c>
      <c r="J183" s="395"/>
      <c r="K183" s="395">
        <v>0</v>
      </c>
      <c r="L183" s="395"/>
      <c r="M183" s="395">
        <v>2000</v>
      </c>
      <c r="N183" s="395"/>
      <c r="O183" s="395">
        <v>627500</v>
      </c>
      <c r="P183" s="395"/>
    </row>
    <row r="184" spans="1:16" s="194" customFormat="1" ht="11.25" customHeight="1" x14ac:dyDescent="0.2">
      <c r="A184" s="394" t="s">
        <v>527</v>
      </c>
      <c r="B184" s="394"/>
      <c r="C184" s="394"/>
      <c r="D184" s="400" t="s">
        <v>528</v>
      </c>
      <c r="E184" s="400"/>
      <c r="F184" s="400"/>
      <c r="G184" s="400"/>
      <c r="H184" s="400"/>
      <c r="I184" s="395">
        <v>81480</v>
      </c>
      <c r="J184" s="395"/>
      <c r="K184" s="395">
        <v>0</v>
      </c>
      <c r="L184" s="395"/>
      <c r="M184" s="395">
        <v>3680</v>
      </c>
      <c r="N184" s="395"/>
      <c r="O184" s="395">
        <v>77800</v>
      </c>
      <c r="P184" s="395"/>
    </row>
    <row r="185" spans="1:16" s="194" customFormat="1" ht="11.25" customHeight="1" x14ac:dyDescent="0.2">
      <c r="A185" s="394" t="s">
        <v>571</v>
      </c>
      <c r="B185" s="394"/>
      <c r="C185" s="394"/>
      <c r="D185" s="400" t="s">
        <v>572</v>
      </c>
      <c r="E185" s="400"/>
      <c r="F185" s="400"/>
      <c r="G185" s="400"/>
      <c r="H185" s="400"/>
      <c r="I185" s="395">
        <v>400</v>
      </c>
      <c r="J185" s="395"/>
      <c r="K185" s="395">
        <v>1046.5</v>
      </c>
      <c r="L185" s="395"/>
      <c r="M185" s="395">
        <v>1046.5</v>
      </c>
      <c r="N185" s="395"/>
      <c r="O185" s="395">
        <v>400</v>
      </c>
      <c r="P185" s="395"/>
    </row>
    <row r="186" spans="1:16" s="194" customFormat="1" ht="11.25" customHeight="1" x14ac:dyDescent="0.2">
      <c r="A186" s="394" t="s">
        <v>529</v>
      </c>
      <c r="B186" s="394"/>
      <c r="C186" s="394"/>
      <c r="D186" s="400" t="s">
        <v>530</v>
      </c>
      <c r="E186" s="400"/>
      <c r="F186" s="400"/>
      <c r="G186" s="400"/>
      <c r="H186" s="400"/>
      <c r="I186" s="395">
        <v>385904.04</v>
      </c>
      <c r="J186" s="395"/>
      <c r="K186" s="395">
        <v>180075.42</v>
      </c>
      <c r="L186" s="395"/>
      <c r="M186" s="395">
        <v>211249.45</v>
      </c>
      <c r="N186" s="395"/>
      <c r="O186" s="395">
        <v>354730.01</v>
      </c>
      <c r="P186" s="395"/>
    </row>
    <row r="187" spans="1:16" s="194" customFormat="1" ht="11.25" customHeight="1" x14ac:dyDescent="0.2">
      <c r="A187" s="394" t="s">
        <v>573</v>
      </c>
      <c r="B187" s="394"/>
      <c r="C187" s="394"/>
      <c r="D187" s="400" t="s">
        <v>574</v>
      </c>
      <c r="E187" s="400"/>
      <c r="F187" s="400"/>
      <c r="G187" s="400"/>
      <c r="H187" s="400"/>
      <c r="I187" s="395">
        <v>182710</v>
      </c>
      <c r="J187" s="395"/>
      <c r="K187" s="395">
        <v>3680</v>
      </c>
      <c r="L187" s="395"/>
      <c r="M187" s="395">
        <v>0</v>
      </c>
      <c r="N187" s="395"/>
      <c r="O187" s="395">
        <v>186390</v>
      </c>
      <c r="P187" s="395"/>
    </row>
    <row r="188" spans="1:16" s="194" customFormat="1" ht="11.25" customHeight="1" x14ac:dyDescent="0.2">
      <c r="A188" s="394" t="s">
        <v>531</v>
      </c>
      <c r="B188" s="394"/>
      <c r="C188" s="394"/>
      <c r="D188" s="400" t="s">
        <v>532</v>
      </c>
      <c r="E188" s="400"/>
      <c r="F188" s="400"/>
      <c r="G188" s="400"/>
      <c r="H188" s="400"/>
      <c r="I188" s="395">
        <v>9719237.8399999999</v>
      </c>
      <c r="J188" s="395"/>
      <c r="K188" s="395">
        <v>0</v>
      </c>
      <c r="L188" s="395"/>
      <c r="M188" s="395">
        <v>10410426</v>
      </c>
      <c r="N188" s="395"/>
      <c r="O188" s="395">
        <v>-691188.16</v>
      </c>
      <c r="P188" s="395"/>
    </row>
    <row r="189" spans="1:16" s="194" customFormat="1" ht="11.25" customHeight="1" x14ac:dyDescent="0.2">
      <c r="A189" s="394" t="s">
        <v>533</v>
      </c>
      <c r="B189" s="394"/>
      <c r="C189" s="394"/>
      <c r="D189" s="400" t="s">
        <v>534</v>
      </c>
      <c r="E189" s="400"/>
      <c r="F189" s="400"/>
      <c r="G189" s="400"/>
      <c r="H189" s="400"/>
      <c r="I189" s="395">
        <v>1899734.72</v>
      </c>
      <c r="J189" s="395"/>
      <c r="K189" s="395">
        <v>128555.81</v>
      </c>
      <c r="L189" s="395"/>
      <c r="M189" s="395">
        <v>38130.85</v>
      </c>
      <c r="N189" s="395"/>
      <c r="O189" s="395">
        <v>1990159.68</v>
      </c>
      <c r="P189" s="395"/>
    </row>
    <row r="190" spans="1:16" s="194" customFormat="1" ht="11.25" x14ac:dyDescent="0.2">
      <c r="A190" s="205"/>
      <c r="B190" s="205"/>
      <c r="C190" s="205"/>
      <c r="D190" s="205"/>
      <c r="E190" s="205"/>
      <c r="F190" s="205"/>
      <c r="G190" s="205"/>
      <c r="H190" s="205"/>
      <c r="I190" s="205"/>
      <c r="J190" s="205"/>
      <c r="K190" s="205"/>
      <c r="L190" s="205"/>
      <c r="M190" s="205"/>
      <c r="N190" s="205"/>
      <c r="O190" s="205"/>
      <c r="P190" s="205"/>
    </row>
    <row r="191" spans="1:16" s="188" customFormat="1" ht="11.25" x14ac:dyDescent="0.2">
      <c r="A191" s="412" t="s">
        <v>452</v>
      </c>
      <c r="B191" s="412"/>
      <c r="C191" s="412"/>
      <c r="D191" s="413" t="s">
        <v>127</v>
      </c>
      <c r="E191" s="414"/>
      <c r="F191" s="414"/>
      <c r="G191" s="414"/>
      <c r="H191" s="415"/>
      <c r="I191" s="412" t="s">
        <v>453</v>
      </c>
      <c r="J191" s="412"/>
      <c r="K191" s="413" t="s">
        <v>454</v>
      </c>
      <c r="L191" s="415"/>
      <c r="M191" s="413" t="s">
        <v>455</v>
      </c>
      <c r="N191" s="415"/>
      <c r="O191" s="413" t="s">
        <v>2036</v>
      </c>
      <c r="P191" s="415"/>
    </row>
    <row r="192" spans="1:16" s="194" customFormat="1" ht="11.25" customHeight="1" x14ac:dyDescent="0.2">
      <c r="A192" s="394" t="s">
        <v>456</v>
      </c>
      <c r="B192" s="394"/>
      <c r="C192" s="394"/>
      <c r="D192" s="401" t="s">
        <v>457</v>
      </c>
      <c r="E192" s="402"/>
      <c r="F192" s="402"/>
      <c r="G192" s="402"/>
      <c r="H192" s="403"/>
      <c r="I192" s="395">
        <v>50000</v>
      </c>
      <c r="J192" s="395"/>
      <c r="K192" s="395">
        <v>12.8</v>
      </c>
      <c r="L192" s="395"/>
      <c r="M192" s="395">
        <v>50000</v>
      </c>
      <c r="N192" s="395"/>
      <c r="O192" s="395">
        <v>12.8</v>
      </c>
      <c r="P192" s="395"/>
    </row>
    <row r="193" spans="1:16" s="194" customFormat="1" ht="11.25" customHeight="1" x14ac:dyDescent="0.2">
      <c r="A193" s="394" t="s">
        <v>458</v>
      </c>
      <c r="B193" s="394"/>
      <c r="C193" s="394"/>
      <c r="D193" s="401" t="s">
        <v>459</v>
      </c>
      <c r="E193" s="402"/>
      <c r="F193" s="402"/>
      <c r="G193" s="402"/>
      <c r="H193" s="403"/>
      <c r="I193" s="395">
        <v>0</v>
      </c>
      <c r="J193" s="395"/>
      <c r="K193" s="395">
        <v>120</v>
      </c>
      <c r="L193" s="395"/>
      <c r="M193" s="395">
        <v>0</v>
      </c>
      <c r="N193" s="395"/>
      <c r="O193" s="395">
        <v>120</v>
      </c>
      <c r="P193" s="395"/>
    </row>
    <row r="194" spans="1:16" s="194" customFormat="1" ht="11.25" customHeight="1" x14ac:dyDescent="0.2">
      <c r="A194" s="394" t="s">
        <v>559</v>
      </c>
      <c r="B194" s="394"/>
      <c r="C194" s="394"/>
      <c r="D194" s="401" t="s">
        <v>560</v>
      </c>
      <c r="E194" s="402"/>
      <c r="F194" s="402"/>
      <c r="G194" s="402"/>
      <c r="H194" s="403"/>
      <c r="I194" s="395">
        <v>1050</v>
      </c>
      <c r="J194" s="395"/>
      <c r="K194" s="395">
        <v>2089</v>
      </c>
      <c r="L194" s="395"/>
      <c r="M194" s="395">
        <v>0</v>
      </c>
      <c r="N194" s="395"/>
      <c r="O194" s="395">
        <v>3139</v>
      </c>
      <c r="P194" s="395"/>
    </row>
    <row r="195" spans="1:16" s="194" customFormat="1" ht="11.25" customHeight="1" x14ac:dyDescent="0.2">
      <c r="A195" s="394" t="s">
        <v>576</v>
      </c>
      <c r="B195" s="394"/>
      <c r="C195" s="394"/>
      <c r="D195" s="401" t="s">
        <v>577</v>
      </c>
      <c r="E195" s="402"/>
      <c r="F195" s="402"/>
      <c r="G195" s="402"/>
      <c r="H195" s="403"/>
      <c r="I195" s="395">
        <v>9500</v>
      </c>
      <c r="J195" s="395"/>
      <c r="K195" s="395">
        <v>0</v>
      </c>
      <c r="L195" s="395"/>
      <c r="M195" s="395">
        <v>6500</v>
      </c>
      <c r="N195" s="395"/>
      <c r="O195" s="395">
        <v>3000</v>
      </c>
      <c r="P195" s="395"/>
    </row>
    <row r="196" spans="1:16" s="194" customFormat="1" ht="11.25" customHeight="1" x14ac:dyDescent="0.2">
      <c r="A196" s="394" t="s">
        <v>578</v>
      </c>
      <c r="B196" s="394"/>
      <c r="C196" s="394"/>
      <c r="D196" s="401" t="s">
        <v>579</v>
      </c>
      <c r="E196" s="402"/>
      <c r="F196" s="402"/>
      <c r="G196" s="402"/>
      <c r="H196" s="403"/>
      <c r="I196" s="395">
        <v>10836.35</v>
      </c>
      <c r="J196" s="395"/>
      <c r="K196" s="395">
        <v>4434.47</v>
      </c>
      <c r="L196" s="395"/>
      <c r="M196" s="395">
        <v>4434.47</v>
      </c>
      <c r="N196" s="395"/>
      <c r="O196" s="395">
        <v>10836.35</v>
      </c>
      <c r="P196" s="395"/>
    </row>
    <row r="197" spans="1:16" s="194" customFormat="1" ht="11.25" customHeight="1" x14ac:dyDescent="0.2">
      <c r="A197" s="394" t="s">
        <v>462</v>
      </c>
      <c r="B197" s="394"/>
      <c r="C197" s="394"/>
      <c r="D197" s="401" t="s">
        <v>463</v>
      </c>
      <c r="E197" s="402"/>
      <c r="F197" s="402"/>
      <c r="G197" s="402"/>
      <c r="H197" s="403"/>
      <c r="I197" s="395">
        <v>0</v>
      </c>
      <c r="J197" s="395"/>
      <c r="K197" s="395">
        <v>688</v>
      </c>
      <c r="L197" s="395"/>
      <c r="M197" s="395">
        <v>0</v>
      </c>
      <c r="N197" s="395"/>
      <c r="O197" s="395">
        <v>688</v>
      </c>
      <c r="P197" s="395"/>
    </row>
    <row r="198" spans="1:16" s="194" customFormat="1" ht="11.25" customHeight="1" x14ac:dyDescent="0.2">
      <c r="A198" s="394" t="s">
        <v>580</v>
      </c>
      <c r="B198" s="394"/>
      <c r="C198" s="394"/>
      <c r="D198" s="401" t="s">
        <v>581</v>
      </c>
      <c r="E198" s="402"/>
      <c r="F198" s="402"/>
      <c r="G198" s="402"/>
      <c r="H198" s="403"/>
      <c r="I198" s="395">
        <v>7717.17</v>
      </c>
      <c r="J198" s="395"/>
      <c r="K198" s="395">
        <v>0</v>
      </c>
      <c r="L198" s="395"/>
      <c r="M198" s="395">
        <v>1148.23</v>
      </c>
      <c r="N198" s="395"/>
      <c r="O198" s="395">
        <v>6568.94</v>
      </c>
      <c r="P198" s="395"/>
    </row>
    <row r="199" spans="1:16" s="194" customFormat="1" ht="11.25" customHeight="1" x14ac:dyDescent="0.2">
      <c r="A199" s="394" t="s">
        <v>582</v>
      </c>
      <c r="B199" s="394"/>
      <c r="C199" s="394"/>
      <c r="D199" s="401" t="s">
        <v>572</v>
      </c>
      <c r="E199" s="402"/>
      <c r="F199" s="402"/>
      <c r="G199" s="402"/>
      <c r="H199" s="403"/>
      <c r="I199" s="395">
        <v>1986.21</v>
      </c>
      <c r="J199" s="395"/>
      <c r="K199" s="395">
        <v>6855.88</v>
      </c>
      <c r="L199" s="395"/>
      <c r="M199" s="395">
        <v>6586.74</v>
      </c>
      <c r="N199" s="395"/>
      <c r="O199" s="395">
        <v>2255.35</v>
      </c>
      <c r="P199" s="395"/>
    </row>
    <row r="200" spans="1:16" s="194" customFormat="1" ht="11.25" customHeight="1" x14ac:dyDescent="0.2">
      <c r="A200" s="394" t="s">
        <v>583</v>
      </c>
      <c r="B200" s="394"/>
      <c r="C200" s="394"/>
      <c r="D200" s="401" t="s">
        <v>584</v>
      </c>
      <c r="E200" s="402"/>
      <c r="F200" s="402"/>
      <c r="G200" s="402"/>
      <c r="H200" s="403"/>
      <c r="I200" s="395">
        <v>10827.59</v>
      </c>
      <c r="J200" s="395"/>
      <c r="K200" s="395">
        <v>0</v>
      </c>
      <c r="L200" s="395"/>
      <c r="M200" s="395">
        <v>10008.59</v>
      </c>
      <c r="N200" s="395"/>
      <c r="O200" s="395">
        <v>819</v>
      </c>
      <c r="P200" s="395"/>
    </row>
    <row r="201" spans="1:16" s="194" customFormat="1" ht="11.25" customHeight="1" x14ac:dyDescent="0.2">
      <c r="A201" s="394" t="s">
        <v>464</v>
      </c>
      <c r="B201" s="394"/>
      <c r="C201" s="394"/>
      <c r="D201" s="401" t="s">
        <v>465</v>
      </c>
      <c r="E201" s="402"/>
      <c r="F201" s="402"/>
      <c r="G201" s="402"/>
      <c r="H201" s="403"/>
      <c r="I201" s="395">
        <v>16595</v>
      </c>
      <c r="J201" s="395"/>
      <c r="K201" s="395">
        <v>8443.5</v>
      </c>
      <c r="L201" s="395"/>
      <c r="M201" s="395">
        <v>0</v>
      </c>
      <c r="N201" s="395"/>
      <c r="O201" s="395">
        <v>25038.5</v>
      </c>
      <c r="P201" s="395"/>
    </row>
    <row r="202" spans="1:16" s="194" customFormat="1" ht="11.25" customHeight="1" x14ac:dyDescent="0.2">
      <c r="A202" s="394" t="s">
        <v>466</v>
      </c>
      <c r="B202" s="394"/>
      <c r="C202" s="394"/>
      <c r="D202" s="401" t="s">
        <v>467</v>
      </c>
      <c r="E202" s="402"/>
      <c r="F202" s="402"/>
      <c r="G202" s="402"/>
      <c r="H202" s="403"/>
      <c r="I202" s="395">
        <v>5297.1</v>
      </c>
      <c r="J202" s="395"/>
      <c r="K202" s="395">
        <v>5684</v>
      </c>
      <c r="L202" s="395"/>
      <c r="M202" s="395">
        <v>0</v>
      </c>
      <c r="N202" s="395"/>
      <c r="O202" s="395">
        <v>10981.1</v>
      </c>
      <c r="P202" s="395"/>
    </row>
    <row r="203" spans="1:16" s="194" customFormat="1" ht="11.25" customHeight="1" x14ac:dyDescent="0.2">
      <c r="A203" s="203"/>
      <c r="B203" s="203"/>
      <c r="C203" s="203"/>
      <c r="D203" s="207"/>
      <c r="E203" s="207"/>
      <c r="F203" s="207"/>
      <c r="G203" s="207"/>
      <c r="H203" s="207"/>
      <c r="I203" s="208"/>
      <c r="J203" s="208"/>
      <c r="K203" s="208"/>
      <c r="L203" s="208"/>
      <c r="M203" s="208"/>
      <c r="N203" s="208"/>
      <c r="O203" s="208"/>
      <c r="P203" s="208"/>
    </row>
    <row r="204" spans="1:16" s="194" customFormat="1" ht="11.25" customHeight="1" x14ac:dyDescent="0.2">
      <c r="A204" s="203"/>
      <c r="B204" s="203"/>
      <c r="C204" s="203"/>
      <c r="D204" s="207"/>
      <c r="E204" s="207"/>
      <c r="F204" s="207"/>
      <c r="G204" s="207"/>
      <c r="H204" s="207"/>
      <c r="I204" s="208"/>
      <c r="J204" s="208"/>
      <c r="K204" s="208"/>
      <c r="L204" s="208"/>
      <c r="M204" s="208"/>
      <c r="N204" s="208"/>
      <c r="O204" s="208"/>
      <c r="P204" s="208"/>
    </row>
    <row r="205" spans="1:16" s="194" customFormat="1" ht="11.25" customHeight="1" x14ac:dyDescent="0.2">
      <c r="A205" s="394" t="s">
        <v>468</v>
      </c>
      <c r="B205" s="394"/>
      <c r="C205" s="394"/>
      <c r="D205" s="401" t="s">
        <v>469</v>
      </c>
      <c r="E205" s="402"/>
      <c r="F205" s="402"/>
      <c r="G205" s="402"/>
      <c r="H205" s="403"/>
      <c r="I205" s="395">
        <v>10000</v>
      </c>
      <c r="J205" s="395"/>
      <c r="K205" s="395">
        <v>2796</v>
      </c>
      <c r="L205" s="395"/>
      <c r="M205" s="395">
        <v>0</v>
      </c>
      <c r="N205" s="395"/>
      <c r="O205" s="395">
        <v>12796</v>
      </c>
      <c r="P205" s="395"/>
    </row>
    <row r="206" spans="1:16" s="194" customFormat="1" ht="11.25" customHeight="1" x14ac:dyDescent="0.2">
      <c r="A206" s="394" t="s">
        <v>470</v>
      </c>
      <c r="B206" s="394"/>
      <c r="C206" s="394"/>
      <c r="D206" s="401" t="s">
        <v>471</v>
      </c>
      <c r="E206" s="402"/>
      <c r="F206" s="402"/>
      <c r="G206" s="402"/>
      <c r="H206" s="403"/>
      <c r="I206" s="395">
        <v>17699.89</v>
      </c>
      <c r="J206" s="395"/>
      <c r="K206" s="395">
        <v>7415</v>
      </c>
      <c r="L206" s="395"/>
      <c r="M206" s="395">
        <v>17699.89</v>
      </c>
      <c r="N206" s="395"/>
      <c r="O206" s="395">
        <v>7415</v>
      </c>
      <c r="P206" s="395"/>
    </row>
    <row r="207" spans="1:16" s="194" customFormat="1" ht="11.25" customHeight="1" x14ac:dyDescent="0.2">
      <c r="A207" s="394" t="s">
        <v>561</v>
      </c>
      <c r="B207" s="394"/>
      <c r="C207" s="394"/>
      <c r="D207" s="401" t="s">
        <v>562</v>
      </c>
      <c r="E207" s="402"/>
      <c r="F207" s="402"/>
      <c r="G207" s="402"/>
      <c r="H207" s="403"/>
      <c r="I207" s="395">
        <v>100</v>
      </c>
      <c r="J207" s="395"/>
      <c r="K207" s="395">
        <v>32931.360000000001</v>
      </c>
      <c r="L207" s="395"/>
      <c r="M207" s="395">
        <v>0</v>
      </c>
      <c r="N207" s="395"/>
      <c r="O207" s="395">
        <v>33031.360000000001</v>
      </c>
      <c r="P207" s="395"/>
    </row>
    <row r="208" spans="1:16" s="194" customFormat="1" ht="11.25" customHeight="1" x14ac:dyDescent="0.2">
      <c r="A208" s="394" t="s">
        <v>472</v>
      </c>
      <c r="B208" s="394"/>
      <c r="C208" s="394"/>
      <c r="D208" s="401" t="s">
        <v>473</v>
      </c>
      <c r="E208" s="402"/>
      <c r="F208" s="402"/>
      <c r="G208" s="402"/>
      <c r="H208" s="403"/>
      <c r="I208" s="395">
        <v>0</v>
      </c>
      <c r="J208" s="395"/>
      <c r="K208" s="395">
        <v>7556.91</v>
      </c>
      <c r="L208" s="395"/>
      <c r="M208" s="395">
        <v>0</v>
      </c>
      <c r="N208" s="395"/>
      <c r="O208" s="395">
        <v>7556.91</v>
      </c>
      <c r="P208" s="395"/>
    </row>
    <row r="209" spans="1:16" s="194" customFormat="1" ht="11.25" customHeight="1" x14ac:dyDescent="0.2">
      <c r="A209" s="394" t="s">
        <v>585</v>
      </c>
      <c r="B209" s="394"/>
      <c r="C209" s="394"/>
      <c r="D209" s="401" t="s">
        <v>586</v>
      </c>
      <c r="E209" s="402"/>
      <c r="F209" s="402"/>
      <c r="G209" s="402"/>
      <c r="H209" s="403"/>
      <c r="I209" s="395">
        <v>22969.21</v>
      </c>
      <c r="J209" s="395"/>
      <c r="K209" s="395">
        <v>0</v>
      </c>
      <c r="L209" s="395"/>
      <c r="M209" s="395">
        <v>22447.34</v>
      </c>
      <c r="N209" s="395"/>
      <c r="O209" s="395">
        <v>521.87</v>
      </c>
      <c r="P209" s="395"/>
    </row>
    <row r="210" spans="1:16" s="194" customFormat="1" ht="11.25" customHeight="1" x14ac:dyDescent="0.2">
      <c r="A210" s="394" t="s">
        <v>474</v>
      </c>
      <c r="B210" s="394"/>
      <c r="C210" s="394"/>
      <c r="D210" s="401" t="s">
        <v>475</v>
      </c>
      <c r="E210" s="402"/>
      <c r="F210" s="402"/>
      <c r="G210" s="402"/>
      <c r="H210" s="403"/>
      <c r="I210" s="395">
        <v>16404.45</v>
      </c>
      <c r="J210" s="395"/>
      <c r="K210" s="395">
        <v>70470</v>
      </c>
      <c r="L210" s="395"/>
      <c r="M210" s="395">
        <v>16404.45</v>
      </c>
      <c r="N210" s="395"/>
      <c r="O210" s="395">
        <v>70470</v>
      </c>
      <c r="P210" s="395"/>
    </row>
    <row r="211" spans="1:16" s="194" customFormat="1" ht="11.25" customHeight="1" x14ac:dyDescent="0.2">
      <c r="A211" s="394" t="s">
        <v>476</v>
      </c>
      <c r="B211" s="394"/>
      <c r="C211" s="394"/>
      <c r="D211" s="401" t="s">
        <v>477</v>
      </c>
      <c r="E211" s="402"/>
      <c r="F211" s="402"/>
      <c r="G211" s="402"/>
      <c r="H211" s="403"/>
      <c r="I211" s="395">
        <v>0</v>
      </c>
      <c r="J211" s="395"/>
      <c r="K211" s="395">
        <v>60000</v>
      </c>
      <c r="L211" s="395"/>
      <c r="M211" s="395">
        <v>53000</v>
      </c>
      <c r="N211" s="395"/>
      <c r="O211" s="395">
        <v>7000</v>
      </c>
      <c r="P211" s="395"/>
    </row>
    <row r="212" spans="1:16" s="194" customFormat="1" ht="11.25" customHeight="1" x14ac:dyDescent="0.2">
      <c r="A212" s="394" t="s">
        <v>478</v>
      </c>
      <c r="B212" s="394"/>
      <c r="C212" s="394"/>
      <c r="D212" s="401" t="s">
        <v>479</v>
      </c>
      <c r="E212" s="402"/>
      <c r="F212" s="402"/>
      <c r="G212" s="402"/>
      <c r="H212" s="403"/>
      <c r="I212" s="395">
        <v>0</v>
      </c>
      <c r="J212" s="395"/>
      <c r="K212" s="395">
        <v>10576.6</v>
      </c>
      <c r="L212" s="395"/>
      <c r="M212" s="395">
        <v>0</v>
      </c>
      <c r="N212" s="395"/>
      <c r="O212" s="395">
        <v>10576.6</v>
      </c>
      <c r="P212" s="395"/>
    </row>
    <row r="213" spans="1:16" s="194" customFormat="1" ht="11.25" customHeight="1" x14ac:dyDescent="0.2">
      <c r="A213" s="394" t="s">
        <v>563</v>
      </c>
      <c r="B213" s="394"/>
      <c r="C213" s="394"/>
      <c r="D213" s="401" t="s">
        <v>564</v>
      </c>
      <c r="E213" s="402"/>
      <c r="F213" s="402"/>
      <c r="G213" s="402"/>
      <c r="H213" s="403"/>
      <c r="I213" s="395">
        <v>0</v>
      </c>
      <c r="J213" s="395"/>
      <c r="K213" s="395">
        <v>10000</v>
      </c>
      <c r="L213" s="395"/>
      <c r="M213" s="395">
        <v>0</v>
      </c>
      <c r="N213" s="395"/>
      <c r="O213" s="395">
        <v>10000</v>
      </c>
      <c r="P213" s="395"/>
    </row>
    <row r="214" spans="1:16" s="194" customFormat="1" ht="11.25" customHeight="1" x14ac:dyDescent="0.2">
      <c r="A214" s="394" t="s">
        <v>587</v>
      </c>
      <c r="B214" s="394"/>
      <c r="C214" s="394"/>
      <c r="D214" s="401" t="s">
        <v>588</v>
      </c>
      <c r="E214" s="402"/>
      <c r="F214" s="402"/>
      <c r="G214" s="402"/>
      <c r="H214" s="403"/>
      <c r="I214" s="395">
        <v>605</v>
      </c>
      <c r="J214" s="395"/>
      <c r="K214" s="395">
        <v>440</v>
      </c>
      <c r="L214" s="395"/>
      <c r="M214" s="395">
        <v>440</v>
      </c>
      <c r="N214" s="395"/>
      <c r="O214" s="395">
        <v>605</v>
      </c>
      <c r="P214" s="395"/>
    </row>
    <row r="215" spans="1:16" s="194" customFormat="1" ht="11.25" customHeight="1" x14ac:dyDescent="0.2">
      <c r="A215" s="394" t="s">
        <v>589</v>
      </c>
      <c r="B215" s="394"/>
      <c r="C215" s="394"/>
      <c r="D215" s="401" t="s">
        <v>590</v>
      </c>
      <c r="E215" s="402"/>
      <c r="F215" s="402"/>
      <c r="G215" s="402"/>
      <c r="H215" s="403"/>
      <c r="I215" s="395">
        <v>107102</v>
      </c>
      <c r="J215" s="395"/>
      <c r="K215" s="395">
        <v>13462</v>
      </c>
      <c r="L215" s="395"/>
      <c r="M215" s="395">
        <v>8302</v>
      </c>
      <c r="N215" s="395"/>
      <c r="O215" s="395">
        <v>112262</v>
      </c>
      <c r="P215" s="395"/>
    </row>
    <row r="216" spans="1:16" s="194" customFormat="1" ht="11.25" customHeight="1" x14ac:dyDescent="0.2">
      <c r="A216" s="394" t="s">
        <v>591</v>
      </c>
      <c r="B216" s="394"/>
      <c r="C216" s="394"/>
      <c r="D216" s="401" t="s">
        <v>457</v>
      </c>
      <c r="E216" s="402"/>
      <c r="F216" s="402"/>
      <c r="G216" s="402"/>
      <c r="H216" s="403"/>
      <c r="I216" s="395">
        <v>160</v>
      </c>
      <c r="J216" s="395"/>
      <c r="K216" s="395">
        <v>570</v>
      </c>
      <c r="L216" s="395"/>
      <c r="M216" s="395">
        <v>410</v>
      </c>
      <c r="N216" s="395"/>
      <c r="O216" s="395">
        <v>320</v>
      </c>
      <c r="P216" s="395"/>
    </row>
    <row r="217" spans="1:16" s="194" customFormat="1" ht="11.25" customHeight="1" x14ac:dyDescent="0.2">
      <c r="A217" s="394" t="s">
        <v>482</v>
      </c>
      <c r="B217" s="394"/>
      <c r="C217" s="394"/>
      <c r="D217" s="401" t="s">
        <v>483</v>
      </c>
      <c r="E217" s="402"/>
      <c r="F217" s="402"/>
      <c r="G217" s="402"/>
      <c r="H217" s="403"/>
      <c r="I217" s="395">
        <v>2180</v>
      </c>
      <c r="J217" s="395"/>
      <c r="K217" s="395">
        <v>5129</v>
      </c>
      <c r="L217" s="395"/>
      <c r="M217" s="395">
        <v>790</v>
      </c>
      <c r="N217" s="395"/>
      <c r="O217" s="395">
        <v>6519</v>
      </c>
      <c r="P217" s="395"/>
    </row>
    <row r="218" spans="1:16" s="194" customFormat="1" ht="11.25" customHeight="1" x14ac:dyDescent="0.2">
      <c r="A218" s="394" t="s">
        <v>484</v>
      </c>
      <c r="B218" s="394"/>
      <c r="C218" s="394"/>
      <c r="D218" s="401" t="s">
        <v>485</v>
      </c>
      <c r="E218" s="402"/>
      <c r="F218" s="402"/>
      <c r="G218" s="402"/>
      <c r="H218" s="403"/>
      <c r="I218" s="395">
        <v>0</v>
      </c>
      <c r="J218" s="395"/>
      <c r="K218" s="395">
        <v>2222</v>
      </c>
      <c r="L218" s="395"/>
      <c r="M218" s="395">
        <v>0</v>
      </c>
      <c r="N218" s="395"/>
      <c r="O218" s="395">
        <v>2222</v>
      </c>
      <c r="P218" s="395"/>
    </row>
    <row r="219" spans="1:16" s="194" customFormat="1" ht="11.25" customHeight="1" x14ac:dyDescent="0.2">
      <c r="A219" s="394" t="s">
        <v>565</v>
      </c>
      <c r="B219" s="394"/>
      <c r="C219" s="394"/>
      <c r="D219" s="401" t="s">
        <v>566</v>
      </c>
      <c r="E219" s="402"/>
      <c r="F219" s="402"/>
      <c r="G219" s="402"/>
      <c r="H219" s="403"/>
      <c r="I219" s="395">
        <v>56018.77</v>
      </c>
      <c r="J219" s="395"/>
      <c r="K219" s="395">
        <v>919</v>
      </c>
      <c r="L219" s="395"/>
      <c r="M219" s="395">
        <v>0</v>
      </c>
      <c r="N219" s="395"/>
      <c r="O219" s="395">
        <v>56937.77</v>
      </c>
      <c r="P219" s="395"/>
    </row>
    <row r="220" spans="1:16" s="194" customFormat="1" ht="11.25" customHeight="1" x14ac:dyDescent="0.2">
      <c r="A220" s="394" t="s">
        <v>488</v>
      </c>
      <c r="B220" s="394"/>
      <c r="C220" s="394"/>
      <c r="D220" s="401" t="s">
        <v>489</v>
      </c>
      <c r="E220" s="402"/>
      <c r="F220" s="402"/>
      <c r="G220" s="402"/>
      <c r="H220" s="403"/>
      <c r="I220" s="395">
        <v>45011.08</v>
      </c>
      <c r="J220" s="395"/>
      <c r="K220" s="395">
        <v>3326.5</v>
      </c>
      <c r="L220" s="395"/>
      <c r="M220" s="395">
        <v>0</v>
      </c>
      <c r="N220" s="395"/>
      <c r="O220" s="395">
        <v>48337.58</v>
      </c>
      <c r="P220" s="395"/>
    </row>
    <row r="221" spans="1:16" s="194" customFormat="1" ht="11.25" customHeight="1" x14ac:dyDescent="0.2">
      <c r="A221" s="394" t="s">
        <v>490</v>
      </c>
      <c r="B221" s="394"/>
      <c r="C221" s="394"/>
      <c r="D221" s="401" t="s">
        <v>491</v>
      </c>
      <c r="E221" s="402"/>
      <c r="F221" s="402"/>
      <c r="G221" s="402"/>
      <c r="H221" s="403"/>
      <c r="I221" s="395">
        <v>12464</v>
      </c>
      <c r="J221" s="395"/>
      <c r="K221" s="395">
        <v>2837</v>
      </c>
      <c r="L221" s="395"/>
      <c r="M221" s="395">
        <v>6351</v>
      </c>
      <c r="N221" s="395"/>
      <c r="O221" s="395">
        <v>8950</v>
      </c>
      <c r="P221" s="395"/>
    </row>
    <row r="222" spans="1:16" s="194" customFormat="1" ht="11.25" customHeight="1" x14ac:dyDescent="0.2">
      <c r="A222" s="394" t="s">
        <v>492</v>
      </c>
      <c r="B222" s="394"/>
      <c r="C222" s="394"/>
      <c r="D222" s="401" t="s">
        <v>493</v>
      </c>
      <c r="E222" s="402"/>
      <c r="F222" s="402"/>
      <c r="G222" s="402"/>
      <c r="H222" s="403"/>
      <c r="I222" s="395">
        <v>880</v>
      </c>
      <c r="J222" s="395"/>
      <c r="K222" s="395">
        <v>2970</v>
      </c>
      <c r="L222" s="395"/>
      <c r="M222" s="395">
        <v>880</v>
      </c>
      <c r="N222" s="395"/>
      <c r="O222" s="395">
        <v>2970</v>
      </c>
      <c r="P222" s="395"/>
    </row>
    <row r="223" spans="1:16" s="194" customFormat="1" ht="11.25" customHeight="1" x14ac:dyDescent="0.2">
      <c r="A223" s="394" t="s">
        <v>594</v>
      </c>
      <c r="B223" s="394"/>
      <c r="C223" s="394"/>
      <c r="D223" s="401" t="s">
        <v>595</v>
      </c>
      <c r="E223" s="402"/>
      <c r="F223" s="402"/>
      <c r="G223" s="402"/>
      <c r="H223" s="403"/>
      <c r="I223" s="395">
        <v>10399</v>
      </c>
      <c r="J223" s="395"/>
      <c r="K223" s="395">
        <v>1140</v>
      </c>
      <c r="L223" s="395"/>
      <c r="M223" s="395">
        <v>2030</v>
      </c>
      <c r="N223" s="395"/>
      <c r="O223" s="395">
        <v>9509</v>
      </c>
      <c r="P223" s="395"/>
    </row>
    <row r="224" spans="1:16" s="194" customFormat="1" ht="11.25" customHeight="1" x14ac:dyDescent="0.2">
      <c r="A224" s="394" t="s">
        <v>494</v>
      </c>
      <c r="B224" s="394"/>
      <c r="C224" s="394"/>
      <c r="D224" s="401" t="s">
        <v>495</v>
      </c>
      <c r="E224" s="402"/>
      <c r="F224" s="402"/>
      <c r="G224" s="402"/>
      <c r="H224" s="403"/>
      <c r="I224" s="395">
        <v>151</v>
      </c>
      <c r="J224" s="395"/>
      <c r="K224" s="395">
        <v>5060</v>
      </c>
      <c r="L224" s="395"/>
      <c r="M224" s="395">
        <v>1985</v>
      </c>
      <c r="N224" s="395"/>
      <c r="O224" s="395">
        <v>3226</v>
      </c>
      <c r="P224" s="395"/>
    </row>
    <row r="225" spans="1:16" s="194" customFormat="1" ht="11.25" customHeight="1" x14ac:dyDescent="0.2">
      <c r="A225" s="394" t="s">
        <v>504</v>
      </c>
      <c r="B225" s="394"/>
      <c r="C225" s="394"/>
      <c r="D225" s="401" t="s">
        <v>505</v>
      </c>
      <c r="E225" s="402"/>
      <c r="F225" s="402"/>
      <c r="G225" s="402"/>
      <c r="H225" s="403"/>
      <c r="I225" s="395">
        <v>17232</v>
      </c>
      <c r="J225" s="395"/>
      <c r="K225" s="395">
        <v>3300</v>
      </c>
      <c r="L225" s="395"/>
      <c r="M225" s="395">
        <v>0</v>
      </c>
      <c r="N225" s="395"/>
      <c r="O225" s="395">
        <v>20532</v>
      </c>
      <c r="P225" s="395"/>
    </row>
    <row r="226" spans="1:16" s="194" customFormat="1" ht="11.25" customHeight="1" x14ac:dyDescent="0.2">
      <c r="A226" s="394" t="s">
        <v>506</v>
      </c>
      <c r="B226" s="394"/>
      <c r="C226" s="394"/>
      <c r="D226" s="401" t="s">
        <v>507</v>
      </c>
      <c r="E226" s="402"/>
      <c r="F226" s="402"/>
      <c r="G226" s="402"/>
      <c r="H226" s="403"/>
      <c r="I226" s="395">
        <v>834.5</v>
      </c>
      <c r="J226" s="395"/>
      <c r="K226" s="395">
        <v>2090</v>
      </c>
      <c r="L226" s="395"/>
      <c r="M226" s="395">
        <v>2310</v>
      </c>
      <c r="N226" s="395"/>
      <c r="O226" s="395">
        <v>614.5</v>
      </c>
      <c r="P226" s="395"/>
    </row>
    <row r="227" spans="1:16" s="194" customFormat="1" ht="11.25" customHeight="1" x14ac:dyDescent="0.2">
      <c r="A227" s="394" t="s">
        <v>516</v>
      </c>
      <c r="B227" s="394"/>
      <c r="C227" s="394"/>
      <c r="D227" s="401" t="s">
        <v>517</v>
      </c>
      <c r="E227" s="402"/>
      <c r="F227" s="402"/>
      <c r="G227" s="402"/>
      <c r="H227" s="403"/>
      <c r="I227" s="395">
        <v>0</v>
      </c>
      <c r="J227" s="395"/>
      <c r="K227" s="395">
        <v>13778</v>
      </c>
      <c r="L227" s="395"/>
      <c r="M227" s="395">
        <v>13703.5</v>
      </c>
      <c r="N227" s="395"/>
      <c r="O227" s="395">
        <v>74.5</v>
      </c>
      <c r="P227" s="395"/>
    </row>
    <row r="228" spans="1:16" s="194" customFormat="1" ht="11.25" customHeight="1" x14ac:dyDescent="0.2">
      <c r="A228" s="394" t="s">
        <v>518</v>
      </c>
      <c r="B228" s="394"/>
      <c r="C228" s="394"/>
      <c r="D228" s="401" t="s">
        <v>519</v>
      </c>
      <c r="E228" s="402"/>
      <c r="F228" s="402"/>
      <c r="G228" s="402"/>
      <c r="H228" s="403"/>
      <c r="I228" s="395">
        <v>0</v>
      </c>
      <c r="J228" s="395"/>
      <c r="K228" s="395">
        <v>742.5</v>
      </c>
      <c r="L228" s="395"/>
      <c r="M228" s="395">
        <v>522.5</v>
      </c>
      <c r="N228" s="395"/>
      <c r="O228" s="395">
        <v>220</v>
      </c>
      <c r="P228" s="395"/>
    </row>
    <row r="229" spans="1:16" s="194" customFormat="1" ht="11.25" customHeight="1" x14ac:dyDescent="0.2">
      <c r="A229" s="394" t="s">
        <v>598</v>
      </c>
      <c r="B229" s="394"/>
      <c r="C229" s="394"/>
      <c r="D229" s="401" t="s">
        <v>599</v>
      </c>
      <c r="E229" s="402"/>
      <c r="F229" s="402"/>
      <c r="G229" s="402"/>
      <c r="H229" s="403"/>
      <c r="I229" s="395">
        <v>292</v>
      </c>
      <c r="J229" s="395"/>
      <c r="K229" s="395">
        <v>8551</v>
      </c>
      <c r="L229" s="395"/>
      <c r="M229" s="395">
        <v>8550.58</v>
      </c>
      <c r="N229" s="395"/>
      <c r="O229" s="395">
        <v>292.42</v>
      </c>
      <c r="P229" s="395"/>
    </row>
    <row r="230" spans="1:16" s="194" customFormat="1" ht="11.25" customHeight="1" x14ac:dyDescent="0.2">
      <c r="A230" s="394" t="s">
        <v>600</v>
      </c>
      <c r="B230" s="394"/>
      <c r="C230" s="394"/>
      <c r="D230" s="401" t="s">
        <v>601</v>
      </c>
      <c r="E230" s="402"/>
      <c r="F230" s="402"/>
      <c r="G230" s="402"/>
      <c r="H230" s="403"/>
      <c r="I230" s="395">
        <v>20486</v>
      </c>
      <c r="J230" s="395"/>
      <c r="K230" s="395">
        <v>2287</v>
      </c>
      <c r="L230" s="395"/>
      <c r="M230" s="395">
        <v>2587</v>
      </c>
      <c r="N230" s="395"/>
      <c r="O230" s="395">
        <v>20186</v>
      </c>
      <c r="P230" s="395"/>
    </row>
    <row r="231" spans="1:16" s="194" customFormat="1" ht="11.25" customHeight="1" x14ac:dyDescent="0.2">
      <c r="A231" s="394" t="s">
        <v>602</v>
      </c>
      <c r="B231" s="394"/>
      <c r="C231" s="394"/>
      <c r="D231" s="401" t="s">
        <v>603</v>
      </c>
      <c r="E231" s="402"/>
      <c r="F231" s="402"/>
      <c r="G231" s="402"/>
      <c r="H231" s="403"/>
      <c r="I231" s="395">
        <v>28228</v>
      </c>
      <c r="J231" s="395"/>
      <c r="K231" s="395">
        <v>2015</v>
      </c>
      <c r="L231" s="395"/>
      <c r="M231" s="395">
        <v>3380</v>
      </c>
      <c r="N231" s="395"/>
      <c r="O231" s="395">
        <v>26863</v>
      </c>
      <c r="P231" s="395"/>
    </row>
    <row r="232" spans="1:16" s="194" customFormat="1" ht="11.25" customHeight="1" x14ac:dyDescent="0.2">
      <c r="A232" s="394" t="s">
        <v>522</v>
      </c>
      <c r="B232" s="394"/>
      <c r="C232" s="394"/>
      <c r="D232" s="401" t="s">
        <v>523</v>
      </c>
      <c r="E232" s="402"/>
      <c r="F232" s="402"/>
      <c r="G232" s="402"/>
      <c r="H232" s="403"/>
      <c r="I232" s="395">
        <v>302.5</v>
      </c>
      <c r="J232" s="395"/>
      <c r="K232" s="395">
        <v>1030</v>
      </c>
      <c r="L232" s="395"/>
      <c r="M232" s="395">
        <v>330</v>
      </c>
      <c r="N232" s="395"/>
      <c r="O232" s="395">
        <v>1002.5</v>
      </c>
      <c r="P232" s="395"/>
    </row>
    <row r="233" spans="1:16" s="194" customFormat="1" ht="11.25" customHeight="1" x14ac:dyDescent="0.2">
      <c r="A233" s="394" t="s">
        <v>607</v>
      </c>
      <c r="B233" s="394"/>
      <c r="C233" s="394"/>
      <c r="D233" s="401" t="s">
        <v>608</v>
      </c>
      <c r="E233" s="402"/>
      <c r="F233" s="402"/>
      <c r="G233" s="402"/>
      <c r="H233" s="403"/>
      <c r="I233" s="395">
        <v>275</v>
      </c>
      <c r="J233" s="395"/>
      <c r="K233" s="395">
        <v>330</v>
      </c>
      <c r="L233" s="395"/>
      <c r="M233" s="395">
        <v>0</v>
      </c>
      <c r="N233" s="395"/>
      <c r="O233" s="395">
        <v>605</v>
      </c>
      <c r="P233" s="395"/>
    </row>
    <row r="234" spans="1:16" s="194" customFormat="1" ht="11.25" customHeight="1" x14ac:dyDescent="0.2">
      <c r="A234" s="394" t="s">
        <v>524</v>
      </c>
      <c r="B234" s="394"/>
      <c r="C234" s="394"/>
      <c r="D234" s="401" t="s">
        <v>525</v>
      </c>
      <c r="E234" s="402"/>
      <c r="F234" s="402"/>
      <c r="G234" s="402"/>
      <c r="H234" s="403"/>
      <c r="I234" s="395">
        <v>1710.2</v>
      </c>
      <c r="J234" s="395"/>
      <c r="K234" s="395">
        <v>1210</v>
      </c>
      <c r="L234" s="395"/>
      <c r="M234" s="395">
        <v>605</v>
      </c>
      <c r="N234" s="395"/>
      <c r="O234" s="395">
        <v>2315.1999999999998</v>
      </c>
      <c r="P234" s="395"/>
    </row>
    <row r="235" spans="1:16" s="194" customFormat="1" ht="11.25" customHeight="1" x14ac:dyDescent="0.2">
      <c r="A235" s="394" t="s">
        <v>610</v>
      </c>
      <c r="B235" s="394"/>
      <c r="C235" s="394"/>
      <c r="D235" s="401" t="s">
        <v>611</v>
      </c>
      <c r="E235" s="402"/>
      <c r="F235" s="402"/>
      <c r="G235" s="402"/>
      <c r="H235" s="403"/>
      <c r="I235" s="395">
        <v>9791.2199999999993</v>
      </c>
      <c r="J235" s="395"/>
      <c r="K235" s="395">
        <v>250</v>
      </c>
      <c r="L235" s="395"/>
      <c r="M235" s="395">
        <v>0</v>
      </c>
      <c r="N235" s="395"/>
      <c r="O235" s="395">
        <v>10041.219999999999</v>
      </c>
      <c r="P235" s="395"/>
    </row>
    <row r="236" spans="1:16" s="194" customFormat="1" ht="11.25" customHeight="1" x14ac:dyDescent="0.2">
      <c r="A236" s="394" t="s">
        <v>569</v>
      </c>
      <c r="B236" s="394"/>
      <c r="C236" s="394"/>
      <c r="D236" s="401" t="s">
        <v>570</v>
      </c>
      <c r="E236" s="402"/>
      <c r="F236" s="402"/>
      <c r="G236" s="402"/>
      <c r="H236" s="403"/>
      <c r="I236" s="395">
        <v>0</v>
      </c>
      <c r="J236" s="395"/>
      <c r="K236" s="395">
        <v>1408</v>
      </c>
      <c r="L236" s="395"/>
      <c r="M236" s="395">
        <v>0</v>
      </c>
      <c r="N236" s="395"/>
      <c r="O236" s="395">
        <v>1408</v>
      </c>
      <c r="P236" s="395"/>
    </row>
    <row r="237" spans="1:16" s="194" customFormat="1" ht="11.25" customHeight="1" x14ac:dyDescent="0.2">
      <c r="A237" s="394" t="s">
        <v>529</v>
      </c>
      <c r="B237" s="394"/>
      <c r="C237" s="394"/>
      <c r="D237" s="401" t="s">
        <v>530</v>
      </c>
      <c r="E237" s="402"/>
      <c r="F237" s="402"/>
      <c r="G237" s="402"/>
      <c r="H237" s="403"/>
      <c r="I237" s="395">
        <v>288660.78999999998</v>
      </c>
      <c r="J237" s="395"/>
      <c r="K237" s="395">
        <v>304729.46000000002</v>
      </c>
      <c r="L237" s="395"/>
      <c r="M237" s="395">
        <v>306757.78000000003</v>
      </c>
      <c r="N237" s="395"/>
      <c r="O237" s="395">
        <v>286632.46999999997</v>
      </c>
      <c r="P237" s="395"/>
    </row>
    <row r="238" spans="1:16" s="194" customFormat="1" ht="11.25" customHeight="1" x14ac:dyDescent="0.2">
      <c r="A238" s="394" t="s">
        <v>573</v>
      </c>
      <c r="B238" s="394"/>
      <c r="C238" s="394"/>
      <c r="D238" s="401" t="s">
        <v>574</v>
      </c>
      <c r="E238" s="402"/>
      <c r="F238" s="402"/>
      <c r="G238" s="402"/>
      <c r="H238" s="403"/>
      <c r="I238" s="395">
        <v>180980</v>
      </c>
      <c r="J238" s="395"/>
      <c r="K238" s="395">
        <v>5410</v>
      </c>
      <c r="L238" s="395"/>
      <c r="M238" s="395">
        <v>0</v>
      </c>
      <c r="N238" s="395"/>
      <c r="O238" s="395">
        <v>186390</v>
      </c>
      <c r="P238" s="395"/>
    </row>
    <row r="239" spans="1:16" s="194" customFormat="1" ht="11.25" customHeight="1" x14ac:dyDescent="0.2">
      <c r="A239" s="394" t="s">
        <v>614</v>
      </c>
      <c r="B239" s="394"/>
      <c r="C239" s="394"/>
      <c r="D239" s="401" t="s">
        <v>615</v>
      </c>
      <c r="E239" s="402"/>
      <c r="F239" s="402"/>
      <c r="G239" s="402"/>
      <c r="H239" s="403"/>
      <c r="I239" s="395">
        <v>4943.32</v>
      </c>
      <c r="J239" s="395"/>
      <c r="K239" s="395">
        <v>0</v>
      </c>
      <c r="L239" s="395"/>
      <c r="M239" s="395">
        <v>1323.25</v>
      </c>
      <c r="N239" s="395"/>
      <c r="O239" s="395">
        <v>3620.07</v>
      </c>
      <c r="P239" s="395"/>
    </row>
    <row r="240" spans="1:16" s="194" customFormat="1" ht="11.25" customHeight="1" x14ac:dyDescent="0.2">
      <c r="A240" s="394" t="s">
        <v>616</v>
      </c>
      <c r="B240" s="394"/>
      <c r="C240" s="394"/>
      <c r="D240" s="401" t="s">
        <v>617</v>
      </c>
      <c r="E240" s="402"/>
      <c r="F240" s="402"/>
      <c r="G240" s="402"/>
      <c r="H240" s="403"/>
      <c r="I240" s="395">
        <v>0</v>
      </c>
      <c r="J240" s="395"/>
      <c r="K240" s="395">
        <v>47468.34</v>
      </c>
      <c r="L240" s="395"/>
      <c r="M240" s="395">
        <v>0</v>
      </c>
      <c r="N240" s="395"/>
      <c r="O240" s="395">
        <v>47468.34</v>
      </c>
      <c r="P240" s="395"/>
    </row>
    <row r="241" spans="1:16" s="194" customFormat="1" ht="11.25" customHeight="1" x14ac:dyDescent="0.2">
      <c r="A241" s="394" t="s">
        <v>531</v>
      </c>
      <c r="B241" s="394"/>
      <c r="C241" s="394"/>
      <c r="D241" s="401" t="s">
        <v>532</v>
      </c>
      <c r="E241" s="402"/>
      <c r="F241" s="402"/>
      <c r="G241" s="402"/>
      <c r="H241" s="403"/>
      <c r="I241" s="395">
        <v>18650802.84</v>
      </c>
      <c r="J241" s="395"/>
      <c r="K241" s="395">
        <v>13428429.789999999</v>
      </c>
      <c r="L241" s="395"/>
      <c r="M241" s="395">
        <v>19341991</v>
      </c>
      <c r="N241" s="395"/>
      <c r="O241" s="395">
        <v>12737241.630000001</v>
      </c>
      <c r="P241" s="395"/>
    </row>
    <row r="242" spans="1:16" s="194" customFormat="1" ht="11.25" customHeight="1" x14ac:dyDescent="0.2">
      <c r="A242" s="203"/>
      <c r="B242" s="203"/>
      <c r="C242" s="203"/>
      <c r="D242" s="207"/>
      <c r="E242" s="207"/>
      <c r="F242" s="207"/>
      <c r="G242" s="207"/>
      <c r="H242" s="207"/>
      <c r="I242" s="208"/>
      <c r="J242" s="208"/>
      <c r="K242" s="208"/>
      <c r="L242" s="208"/>
      <c r="M242" s="208"/>
      <c r="N242" s="208"/>
      <c r="O242" s="208"/>
      <c r="P242" s="208"/>
    </row>
    <row r="243" spans="1:16" s="194" customFormat="1" ht="11.25" customHeight="1" x14ac:dyDescent="0.2">
      <c r="A243" s="203"/>
      <c r="B243" s="203"/>
      <c r="C243" s="203"/>
      <c r="D243" s="207"/>
      <c r="E243" s="207"/>
      <c r="F243" s="207"/>
      <c r="G243" s="207"/>
      <c r="H243" s="207"/>
      <c r="I243" s="208"/>
      <c r="J243" s="208"/>
      <c r="K243" s="208"/>
      <c r="L243" s="208"/>
      <c r="M243" s="208"/>
      <c r="N243" s="208"/>
      <c r="O243" s="208"/>
      <c r="P243" s="208"/>
    </row>
    <row r="244" spans="1:16" s="194" customFormat="1" ht="11.25" customHeight="1" x14ac:dyDescent="0.2">
      <c r="A244" s="394" t="s">
        <v>533</v>
      </c>
      <c r="B244" s="394"/>
      <c r="C244" s="394"/>
      <c r="D244" s="401" t="s">
        <v>534</v>
      </c>
      <c r="E244" s="402"/>
      <c r="F244" s="402"/>
      <c r="G244" s="402"/>
      <c r="H244" s="403"/>
      <c r="I244" s="395">
        <v>1836831.95</v>
      </c>
      <c r="J244" s="395"/>
      <c r="K244" s="395">
        <v>199779.07</v>
      </c>
      <c r="L244" s="395"/>
      <c r="M244" s="395">
        <v>38500.269999999997</v>
      </c>
      <c r="N244" s="395"/>
      <c r="O244" s="395">
        <v>1998110.75</v>
      </c>
      <c r="P244" s="395"/>
    </row>
    <row r="245" spans="1:16" s="194" customFormat="1" ht="11.25" customHeight="1" x14ac:dyDescent="0.2">
      <c r="A245" s="394" t="s">
        <v>618</v>
      </c>
      <c r="B245" s="394"/>
      <c r="C245" s="394"/>
      <c r="D245" s="401" t="s">
        <v>619</v>
      </c>
      <c r="E245" s="402"/>
      <c r="F245" s="402"/>
      <c r="G245" s="402"/>
      <c r="H245" s="403"/>
      <c r="I245" s="395">
        <v>711</v>
      </c>
      <c r="J245" s="395"/>
      <c r="K245" s="395">
        <v>936</v>
      </c>
      <c r="L245" s="395"/>
      <c r="M245" s="395">
        <v>0</v>
      </c>
      <c r="N245" s="395"/>
      <c r="O245" s="395">
        <v>1647</v>
      </c>
      <c r="P245" s="395"/>
    </row>
    <row r="246" spans="1:16" s="194" customFormat="1" ht="11.25" customHeight="1" x14ac:dyDescent="0.2">
      <c r="A246" s="394" t="s">
        <v>535</v>
      </c>
      <c r="B246" s="394"/>
      <c r="C246" s="394"/>
      <c r="D246" s="401" t="s">
        <v>536</v>
      </c>
      <c r="E246" s="402"/>
      <c r="F246" s="402"/>
      <c r="G246" s="402"/>
      <c r="H246" s="403"/>
      <c r="I246" s="395">
        <v>0</v>
      </c>
      <c r="J246" s="395"/>
      <c r="K246" s="395">
        <v>14830</v>
      </c>
      <c r="L246" s="395"/>
      <c r="M246" s="395">
        <v>0</v>
      </c>
      <c r="N246" s="395"/>
      <c r="O246" s="395">
        <v>14830</v>
      </c>
      <c r="P246" s="395"/>
    </row>
    <row r="247" spans="1:16" s="194" customFormat="1" ht="11.25" customHeight="1" x14ac:dyDescent="0.2">
      <c r="A247" s="394" t="s">
        <v>537</v>
      </c>
      <c r="B247" s="394"/>
      <c r="C247" s="394"/>
      <c r="D247" s="401" t="s">
        <v>538</v>
      </c>
      <c r="E247" s="402"/>
      <c r="F247" s="402"/>
      <c r="G247" s="402"/>
      <c r="H247" s="403"/>
      <c r="I247" s="395">
        <v>6200</v>
      </c>
      <c r="J247" s="395"/>
      <c r="K247" s="395">
        <v>10920</v>
      </c>
      <c r="L247" s="395"/>
      <c r="M247" s="395">
        <v>0</v>
      </c>
      <c r="N247" s="395"/>
      <c r="O247" s="395">
        <v>17120</v>
      </c>
      <c r="P247" s="395"/>
    </row>
    <row r="248" spans="1:16" s="194" customFormat="1" ht="11.25" customHeight="1" x14ac:dyDescent="0.2">
      <c r="A248" s="394" t="s">
        <v>539</v>
      </c>
      <c r="B248" s="394"/>
      <c r="C248" s="394"/>
      <c r="D248" s="401" t="s">
        <v>540</v>
      </c>
      <c r="E248" s="402"/>
      <c r="F248" s="402"/>
      <c r="G248" s="402"/>
      <c r="H248" s="403"/>
      <c r="I248" s="395">
        <v>0</v>
      </c>
      <c r="J248" s="395"/>
      <c r="K248" s="395">
        <v>6230</v>
      </c>
      <c r="L248" s="395"/>
      <c r="M248" s="395">
        <v>0</v>
      </c>
      <c r="N248" s="395"/>
      <c r="O248" s="395">
        <v>6230</v>
      </c>
      <c r="P248" s="395"/>
    </row>
    <row r="249" spans="1:16" s="194" customFormat="1" ht="11.25" customHeight="1" x14ac:dyDescent="0.2">
      <c r="A249" s="394" t="s">
        <v>541</v>
      </c>
      <c r="B249" s="394"/>
      <c r="C249" s="394"/>
      <c r="D249" s="401" t="s">
        <v>542</v>
      </c>
      <c r="E249" s="402"/>
      <c r="F249" s="402"/>
      <c r="G249" s="402"/>
      <c r="H249" s="403"/>
      <c r="I249" s="395">
        <v>0</v>
      </c>
      <c r="J249" s="395"/>
      <c r="K249" s="395">
        <v>7890</v>
      </c>
      <c r="L249" s="395"/>
      <c r="M249" s="395">
        <v>0</v>
      </c>
      <c r="N249" s="395"/>
      <c r="O249" s="395">
        <v>7890</v>
      </c>
      <c r="P249" s="395"/>
    </row>
    <row r="250" spans="1:16" s="194" customFormat="1" ht="11.25" customHeight="1" x14ac:dyDescent="0.2">
      <c r="A250" s="394" t="s">
        <v>543</v>
      </c>
      <c r="B250" s="394"/>
      <c r="C250" s="394"/>
      <c r="D250" s="401" t="s">
        <v>544</v>
      </c>
      <c r="E250" s="402"/>
      <c r="F250" s="402"/>
      <c r="G250" s="402"/>
      <c r="H250" s="403"/>
      <c r="I250" s="395">
        <v>0</v>
      </c>
      <c r="J250" s="395"/>
      <c r="K250" s="395">
        <v>8010</v>
      </c>
      <c r="L250" s="395"/>
      <c r="M250" s="395">
        <v>0</v>
      </c>
      <c r="N250" s="395"/>
      <c r="O250" s="395">
        <v>8010</v>
      </c>
      <c r="P250" s="395"/>
    </row>
    <row r="251" spans="1:16" s="194" customFormat="1" ht="11.25" customHeight="1" x14ac:dyDescent="0.2">
      <c r="A251" s="394" t="s">
        <v>545</v>
      </c>
      <c r="B251" s="394"/>
      <c r="C251" s="394"/>
      <c r="D251" s="401" t="s">
        <v>546</v>
      </c>
      <c r="E251" s="402"/>
      <c r="F251" s="402"/>
      <c r="G251" s="402"/>
      <c r="H251" s="403"/>
      <c r="I251" s="395">
        <v>0</v>
      </c>
      <c r="J251" s="395"/>
      <c r="K251" s="395">
        <v>7710</v>
      </c>
      <c r="L251" s="395"/>
      <c r="M251" s="395">
        <v>0</v>
      </c>
      <c r="N251" s="395"/>
      <c r="O251" s="395">
        <v>7710</v>
      </c>
      <c r="P251" s="395"/>
    </row>
    <row r="252" spans="1:16" s="194" customFormat="1" ht="11.25" customHeight="1" x14ac:dyDescent="0.2">
      <c r="A252" s="394" t="s">
        <v>547</v>
      </c>
      <c r="B252" s="394"/>
      <c r="C252" s="394"/>
      <c r="D252" s="401" t="s">
        <v>548</v>
      </c>
      <c r="E252" s="402"/>
      <c r="F252" s="402"/>
      <c r="G252" s="402"/>
      <c r="H252" s="403"/>
      <c r="I252" s="395">
        <v>0</v>
      </c>
      <c r="J252" s="395"/>
      <c r="K252" s="395">
        <v>10000</v>
      </c>
      <c r="L252" s="395"/>
      <c r="M252" s="395">
        <v>0</v>
      </c>
      <c r="N252" s="395"/>
      <c r="O252" s="395">
        <v>10000</v>
      </c>
      <c r="P252" s="395"/>
    </row>
    <row r="253" spans="1:16" s="194" customFormat="1" ht="11.25" customHeight="1" x14ac:dyDescent="0.2">
      <c r="A253" s="394" t="s">
        <v>549</v>
      </c>
      <c r="B253" s="394"/>
      <c r="C253" s="394"/>
      <c r="D253" s="401" t="s">
        <v>550</v>
      </c>
      <c r="E253" s="402"/>
      <c r="F253" s="402"/>
      <c r="G253" s="402"/>
      <c r="H253" s="403"/>
      <c r="I253" s="395">
        <v>0</v>
      </c>
      <c r="J253" s="395"/>
      <c r="K253" s="395">
        <v>37850</v>
      </c>
      <c r="L253" s="395"/>
      <c r="M253" s="395">
        <v>0</v>
      </c>
      <c r="N253" s="395"/>
      <c r="O253" s="395">
        <v>37850</v>
      </c>
      <c r="P253" s="395"/>
    </row>
    <row r="254" spans="1:16" s="194" customFormat="1" ht="11.25" customHeight="1" x14ac:dyDescent="0.2">
      <c r="A254" s="394" t="s">
        <v>551</v>
      </c>
      <c r="B254" s="394"/>
      <c r="C254" s="394"/>
      <c r="D254" s="401" t="s">
        <v>552</v>
      </c>
      <c r="E254" s="402"/>
      <c r="F254" s="402"/>
      <c r="G254" s="402"/>
      <c r="H254" s="403"/>
      <c r="I254" s="395">
        <v>0</v>
      </c>
      <c r="J254" s="395"/>
      <c r="K254" s="395">
        <v>6490</v>
      </c>
      <c r="L254" s="395"/>
      <c r="M254" s="395">
        <v>0</v>
      </c>
      <c r="N254" s="395"/>
      <c r="O254" s="395">
        <v>6490</v>
      </c>
      <c r="P254" s="395"/>
    </row>
    <row r="255" spans="1:16" s="194" customFormat="1" ht="11.25" customHeight="1" x14ac:dyDescent="0.2">
      <c r="A255" s="394" t="s">
        <v>553</v>
      </c>
      <c r="B255" s="394"/>
      <c r="C255" s="394"/>
      <c r="D255" s="401" t="s">
        <v>554</v>
      </c>
      <c r="E255" s="402"/>
      <c r="F255" s="402"/>
      <c r="G255" s="402"/>
      <c r="H255" s="403"/>
      <c r="I255" s="395">
        <v>0</v>
      </c>
      <c r="J255" s="395"/>
      <c r="K255" s="395">
        <v>4920</v>
      </c>
      <c r="L255" s="395"/>
      <c r="M255" s="395">
        <v>0</v>
      </c>
      <c r="N255" s="395"/>
      <c r="O255" s="395">
        <v>4920</v>
      </c>
      <c r="P255" s="395"/>
    </row>
    <row r="256" spans="1:16" s="194" customFormat="1" ht="11.25" customHeight="1" x14ac:dyDescent="0.2">
      <c r="A256" s="394" t="s">
        <v>555</v>
      </c>
      <c r="B256" s="394"/>
      <c r="C256" s="394"/>
      <c r="D256" s="401" t="s">
        <v>556</v>
      </c>
      <c r="E256" s="402"/>
      <c r="F256" s="402"/>
      <c r="G256" s="402"/>
      <c r="H256" s="403"/>
      <c r="I256" s="395">
        <v>0</v>
      </c>
      <c r="J256" s="395"/>
      <c r="K256" s="395">
        <v>8130</v>
      </c>
      <c r="L256" s="395"/>
      <c r="M256" s="395">
        <v>0</v>
      </c>
      <c r="N256" s="395"/>
      <c r="O256" s="395">
        <v>8130</v>
      </c>
      <c r="P256" s="395"/>
    </row>
    <row r="257" spans="1:16" s="194" customFormat="1" ht="11.25" customHeight="1" x14ac:dyDescent="0.2">
      <c r="A257" s="394" t="s">
        <v>557</v>
      </c>
      <c r="B257" s="394"/>
      <c r="C257" s="394"/>
      <c r="D257" s="401" t="s">
        <v>558</v>
      </c>
      <c r="E257" s="402"/>
      <c r="F257" s="402"/>
      <c r="G257" s="402"/>
      <c r="H257" s="403"/>
      <c r="I257" s="395">
        <v>0</v>
      </c>
      <c r="J257" s="395"/>
      <c r="K257" s="395">
        <v>3960</v>
      </c>
      <c r="L257" s="395"/>
      <c r="M257" s="395">
        <v>0</v>
      </c>
      <c r="N257" s="395"/>
      <c r="O257" s="395">
        <v>3960</v>
      </c>
      <c r="P257" s="395"/>
    </row>
    <row r="258" spans="1:16" s="194" customFormat="1" ht="11.25" x14ac:dyDescent="0.2">
      <c r="A258" s="205"/>
      <c r="B258" s="205"/>
      <c r="C258" s="205"/>
      <c r="D258" s="205"/>
      <c r="E258" s="205"/>
      <c r="F258" s="205"/>
      <c r="G258" s="205"/>
      <c r="H258" s="205"/>
      <c r="I258" s="205"/>
      <c r="J258" s="205"/>
      <c r="K258" s="205"/>
      <c r="L258" s="205"/>
      <c r="M258" s="205"/>
      <c r="N258" s="205"/>
      <c r="O258" s="206"/>
      <c r="P258" s="206"/>
    </row>
    <row r="259" spans="1:16" s="188" customFormat="1" ht="11.25" x14ac:dyDescent="0.2">
      <c r="A259" s="412" t="s">
        <v>452</v>
      </c>
      <c r="B259" s="412"/>
      <c r="C259" s="412"/>
      <c r="D259" s="413" t="s">
        <v>127</v>
      </c>
      <c r="E259" s="414"/>
      <c r="F259" s="414"/>
      <c r="G259" s="414"/>
      <c r="H259" s="415"/>
      <c r="I259" s="412" t="s">
        <v>453</v>
      </c>
      <c r="J259" s="412"/>
      <c r="K259" s="413" t="s">
        <v>454</v>
      </c>
      <c r="L259" s="415"/>
      <c r="M259" s="413" t="s">
        <v>455</v>
      </c>
      <c r="N259" s="415"/>
      <c r="O259" s="413" t="s">
        <v>2037</v>
      </c>
      <c r="P259" s="415"/>
    </row>
    <row r="260" spans="1:16" s="194" customFormat="1" ht="11.25" customHeight="1" x14ac:dyDescent="0.2">
      <c r="A260" s="394" t="s">
        <v>460</v>
      </c>
      <c r="B260" s="394"/>
      <c r="C260" s="394"/>
      <c r="D260" s="401" t="s">
        <v>461</v>
      </c>
      <c r="E260" s="402"/>
      <c r="F260" s="402"/>
      <c r="G260" s="402"/>
      <c r="H260" s="403"/>
      <c r="I260" s="395">
        <v>2077</v>
      </c>
      <c r="J260" s="395"/>
      <c r="K260" s="395">
        <v>264000</v>
      </c>
      <c r="L260" s="395"/>
      <c r="M260" s="395">
        <v>264000</v>
      </c>
      <c r="N260" s="395"/>
      <c r="O260" s="395">
        <v>2077</v>
      </c>
      <c r="P260" s="395"/>
    </row>
    <row r="261" spans="1:16" s="194" customFormat="1" ht="11.25" customHeight="1" x14ac:dyDescent="0.2">
      <c r="A261" s="394" t="s">
        <v>559</v>
      </c>
      <c r="B261" s="394"/>
      <c r="C261" s="394"/>
      <c r="D261" s="401" t="s">
        <v>560</v>
      </c>
      <c r="E261" s="402"/>
      <c r="F261" s="402"/>
      <c r="G261" s="402"/>
      <c r="H261" s="403"/>
      <c r="I261" s="395">
        <v>1050</v>
      </c>
      <c r="J261" s="395"/>
      <c r="K261" s="395">
        <v>2089</v>
      </c>
      <c r="L261" s="395"/>
      <c r="M261" s="395">
        <v>0</v>
      </c>
      <c r="N261" s="395"/>
      <c r="O261" s="395">
        <v>3139</v>
      </c>
      <c r="P261" s="395"/>
    </row>
    <row r="262" spans="1:16" s="194" customFormat="1" ht="11.25" customHeight="1" x14ac:dyDescent="0.2">
      <c r="A262" s="394" t="s">
        <v>576</v>
      </c>
      <c r="B262" s="394"/>
      <c r="C262" s="394"/>
      <c r="D262" s="401" t="s">
        <v>577</v>
      </c>
      <c r="E262" s="402"/>
      <c r="F262" s="402"/>
      <c r="G262" s="402"/>
      <c r="H262" s="403"/>
      <c r="I262" s="395">
        <v>9500</v>
      </c>
      <c r="J262" s="395"/>
      <c r="K262" s="395">
        <v>0</v>
      </c>
      <c r="L262" s="395"/>
      <c r="M262" s="395">
        <v>6500</v>
      </c>
      <c r="N262" s="395"/>
      <c r="O262" s="395">
        <v>3000</v>
      </c>
      <c r="P262" s="395"/>
    </row>
    <row r="263" spans="1:16" s="194" customFormat="1" ht="11.25" customHeight="1" x14ac:dyDescent="0.2">
      <c r="A263" s="394" t="s">
        <v>578</v>
      </c>
      <c r="B263" s="394"/>
      <c r="C263" s="394"/>
      <c r="D263" s="401" t="s">
        <v>579</v>
      </c>
      <c r="E263" s="402"/>
      <c r="F263" s="402"/>
      <c r="G263" s="402"/>
      <c r="H263" s="403"/>
      <c r="I263" s="395">
        <v>10836.35</v>
      </c>
      <c r="J263" s="395"/>
      <c r="K263" s="395">
        <v>4434.47</v>
      </c>
      <c r="L263" s="395"/>
      <c r="M263" s="395">
        <v>4434.47</v>
      </c>
      <c r="N263" s="395"/>
      <c r="O263" s="395">
        <v>10836.35</v>
      </c>
      <c r="P263" s="395"/>
    </row>
    <row r="264" spans="1:16" s="194" customFormat="1" ht="11.25" customHeight="1" x14ac:dyDescent="0.2">
      <c r="A264" s="394" t="s">
        <v>580</v>
      </c>
      <c r="B264" s="394"/>
      <c r="C264" s="394"/>
      <c r="D264" s="401" t="s">
        <v>581</v>
      </c>
      <c r="E264" s="402"/>
      <c r="F264" s="402"/>
      <c r="G264" s="402"/>
      <c r="H264" s="403"/>
      <c r="I264" s="395">
        <v>7717.17</v>
      </c>
      <c r="J264" s="395"/>
      <c r="K264" s="395">
        <v>0</v>
      </c>
      <c r="L264" s="395"/>
      <c r="M264" s="395">
        <v>1148.23</v>
      </c>
      <c r="N264" s="395"/>
      <c r="O264" s="395">
        <v>6568.94</v>
      </c>
      <c r="P264" s="395"/>
    </row>
    <row r="265" spans="1:16" s="194" customFormat="1" ht="11.25" customHeight="1" x14ac:dyDescent="0.2">
      <c r="A265" s="394" t="s">
        <v>582</v>
      </c>
      <c r="B265" s="394"/>
      <c r="C265" s="394"/>
      <c r="D265" s="401" t="s">
        <v>572</v>
      </c>
      <c r="E265" s="402"/>
      <c r="F265" s="402"/>
      <c r="G265" s="402"/>
      <c r="H265" s="403"/>
      <c r="I265" s="395">
        <v>1986.21</v>
      </c>
      <c r="J265" s="395"/>
      <c r="K265" s="395">
        <v>6855.88</v>
      </c>
      <c r="L265" s="395"/>
      <c r="M265" s="395">
        <v>6586.74</v>
      </c>
      <c r="N265" s="395"/>
      <c r="O265" s="395">
        <v>2255.35</v>
      </c>
      <c r="P265" s="395"/>
    </row>
    <row r="266" spans="1:16" s="194" customFormat="1" ht="11.25" customHeight="1" x14ac:dyDescent="0.2">
      <c r="A266" s="394" t="s">
        <v>583</v>
      </c>
      <c r="B266" s="394"/>
      <c r="C266" s="394"/>
      <c r="D266" s="401" t="s">
        <v>584</v>
      </c>
      <c r="E266" s="402"/>
      <c r="F266" s="402"/>
      <c r="G266" s="402"/>
      <c r="H266" s="403"/>
      <c r="I266" s="395">
        <v>10827.59</v>
      </c>
      <c r="J266" s="395"/>
      <c r="K266" s="395">
        <v>0</v>
      </c>
      <c r="L266" s="395"/>
      <c r="M266" s="395">
        <v>10008.59</v>
      </c>
      <c r="N266" s="395"/>
      <c r="O266" s="395">
        <v>819</v>
      </c>
      <c r="P266" s="395"/>
    </row>
    <row r="267" spans="1:16" s="194" customFormat="1" ht="11.25" customHeight="1" x14ac:dyDescent="0.2">
      <c r="A267" s="394" t="s">
        <v>464</v>
      </c>
      <c r="B267" s="394"/>
      <c r="C267" s="394"/>
      <c r="D267" s="401" t="s">
        <v>465</v>
      </c>
      <c r="E267" s="402"/>
      <c r="F267" s="402"/>
      <c r="G267" s="402"/>
      <c r="H267" s="403"/>
      <c r="I267" s="395">
        <v>16595</v>
      </c>
      <c r="J267" s="395"/>
      <c r="K267" s="395">
        <v>8443.5</v>
      </c>
      <c r="L267" s="395"/>
      <c r="M267" s="395">
        <v>0</v>
      </c>
      <c r="N267" s="395"/>
      <c r="O267" s="395">
        <v>25038.5</v>
      </c>
      <c r="P267" s="395"/>
    </row>
    <row r="268" spans="1:16" s="194" customFormat="1" ht="11.25" customHeight="1" x14ac:dyDescent="0.2">
      <c r="A268" s="394" t="s">
        <v>466</v>
      </c>
      <c r="B268" s="394"/>
      <c r="C268" s="394"/>
      <c r="D268" s="401" t="s">
        <v>467</v>
      </c>
      <c r="E268" s="402"/>
      <c r="F268" s="402"/>
      <c r="G268" s="402"/>
      <c r="H268" s="403"/>
      <c r="I268" s="395">
        <v>5297.1</v>
      </c>
      <c r="J268" s="395"/>
      <c r="K268" s="395">
        <v>5684</v>
      </c>
      <c r="L268" s="395"/>
      <c r="M268" s="395">
        <v>0</v>
      </c>
      <c r="N268" s="395"/>
      <c r="O268" s="395">
        <v>10981.1</v>
      </c>
      <c r="P268" s="395"/>
    </row>
    <row r="269" spans="1:16" s="194" customFormat="1" ht="11.25" customHeight="1" x14ac:dyDescent="0.2">
      <c r="A269" s="394" t="s">
        <v>468</v>
      </c>
      <c r="B269" s="394"/>
      <c r="C269" s="394"/>
      <c r="D269" s="401" t="s">
        <v>469</v>
      </c>
      <c r="E269" s="402"/>
      <c r="F269" s="402"/>
      <c r="G269" s="402"/>
      <c r="H269" s="403"/>
      <c r="I269" s="395">
        <v>10000</v>
      </c>
      <c r="J269" s="395"/>
      <c r="K269" s="395">
        <v>2796</v>
      </c>
      <c r="L269" s="395"/>
      <c r="M269" s="395">
        <v>0</v>
      </c>
      <c r="N269" s="395"/>
      <c r="O269" s="395">
        <v>12796</v>
      </c>
      <c r="P269" s="395"/>
    </row>
    <row r="270" spans="1:16" s="194" customFormat="1" ht="11.25" customHeight="1" x14ac:dyDescent="0.2">
      <c r="A270" s="394" t="s">
        <v>470</v>
      </c>
      <c r="B270" s="394"/>
      <c r="C270" s="394"/>
      <c r="D270" s="401" t="s">
        <v>471</v>
      </c>
      <c r="E270" s="402"/>
      <c r="F270" s="402"/>
      <c r="G270" s="402"/>
      <c r="H270" s="403"/>
      <c r="I270" s="395">
        <v>17699.89</v>
      </c>
      <c r="J270" s="395"/>
      <c r="K270" s="395">
        <v>7415</v>
      </c>
      <c r="L270" s="395"/>
      <c r="M270" s="395">
        <v>17699.89</v>
      </c>
      <c r="N270" s="395"/>
      <c r="O270" s="395">
        <v>7415</v>
      </c>
      <c r="P270" s="395"/>
    </row>
    <row r="271" spans="1:16" s="194" customFormat="1" ht="11.25" customHeight="1" x14ac:dyDescent="0.2">
      <c r="A271" s="394" t="s">
        <v>561</v>
      </c>
      <c r="B271" s="394"/>
      <c r="C271" s="394"/>
      <c r="D271" s="401" t="s">
        <v>562</v>
      </c>
      <c r="E271" s="402"/>
      <c r="F271" s="402"/>
      <c r="G271" s="402"/>
      <c r="H271" s="403"/>
      <c r="I271" s="395">
        <v>100</v>
      </c>
      <c r="J271" s="395"/>
      <c r="K271" s="395">
        <v>32931.360000000001</v>
      </c>
      <c r="L271" s="395"/>
      <c r="M271" s="395">
        <v>0</v>
      </c>
      <c r="N271" s="395"/>
      <c r="O271" s="395">
        <v>33031.360000000001</v>
      </c>
      <c r="P271" s="395"/>
    </row>
    <row r="272" spans="1:16" s="194" customFormat="1" ht="11.25" customHeight="1" x14ac:dyDescent="0.2">
      <c r="A272" s="394" t="s">
        <v>585</v>
      </c>
      <c r="B272" s="394"/>
      <c r="C272" s="394"/>
      <c r="D272" s="401" t="s">
        <v>586</v>
      </c>
      <c r="E272" s="402"/>
      <c r="F272" s="402"/>
      <c r="G272" s="402"/>
      <c r="H272" s="403"/>
      <c r="I272" s="395">
        <v>22969.21</v>
      </c>
      <c r="J272" s="395"/>
      <c r="K272" s="395">
        <v>0</v>
      </c>
      <c r="L272" s="395"/>
      <c r="M272" s="395">
        <v>22447.34</v>
      </c>
      <c r="N272" s="395"/>
      <c r="O272" s="395">
        <v>521.87</v>
      </c>
      <c r="P272" s="395"/>
    </row>
    <row r="273" spans="1:16" s="194" customFormat="1" ht="11.25" customHeight="1" x14ac:dyDescent="0.2">
      <c r="A273" s="394" t="s">
        <v>474</v>
      </c>
      <c r="B273" s="394"/>
      <c r="C273" s="394"/>
      <c r="D273" s="401" t="s">
        <v>475</v>
      </c>
      <c r="E273" s="402"/>
      <c r="F273" s="402"/>
      <c r="G273" s="402"/>
      <c r="H273" s="403"/>
      <c r="I273" s="395">
        <v>16404.45</v>
      </c>
      <c r="J273" s="395"/>
      <c r="K273" s="395">
        <v>70470</v>
      </c>
      <c r="L273" s="395"/>
      <c r="M273" s="395">
        <v>16404.45</v>
      </c>
      <c r="N273" s="395"/>
      <c r="O273" s="395">
        <v>70470</v>
      </c>
      <c r="P273" s="395"/>
    </row>
    <row r="274" spans="1:16" s="194" customFormat="1" ht="11.25" customHeight="1" x14ac:dyDescent="0.2">
      <c r="A274" s="394" t="s">
        <v>587</v>
      </c>
      <c r="B274" s="394"/>
      <c r="C274" s="394"/>
      <c r="D274" s="401" t="s">
        <v>588</v>
      </c>
      <c r="E274" s="402"/>
      <c r="F274" s="402"/>
      <c r="G274" s="402"/>
      <c r="H274" s="403"/>
      <c r="I274" s="395">
        <v>605</v>
      </c>
      <c r="J274" s="395"/>
      <c r="K274" s="395">
        <v>440</v>
      </c>
      <c r="L274" s="395"/>
      <c r="M274" s="395">
        <v>440</v>
      </c>
      <c r="N274" s="395"/>
      <c r="O274" s="395">
        <v>605</v>
      </c>
      <c r="P274" s="395"/>
    </row>
    <row r="275" spans="1:16" s="194" customFormat="1" ht="11.25" customHeight="1" x14ac:dyDescent="0.2">
      <c r="A275" s="394" t="s">
        <v>589</v>
      </c>
      <c r="B275" s="394"/>
      <c r="C275" s="394"/>
      <c r="D275" s="401" t="s">
        <v>590</v>
      </c>
      <c r="E275" s="402"/>
      <c r="F275" s="402"/>
      <c r="G275" s="402"/>
      <c r="H275" s="403"/>
      <c r="I275" s="395">
        <v>107102</v>
      </c>
      <c r="J275" s="395"/>
      <c r="K275" s="395">
        <v>13462</v>
      </c>
      <c r="L275" s="395"/>
      <c r="M275" s="395">
        <v>8302</v>
      </c>
      <c r="N275" s="395"/>
      <c r="O275" s="395">
        <v>112262</v>
      </c>
      <c r="P275" s="395"/>
    </row>
    <row r="276" spans="1:16" s="194" customFormat="1" ht="11.25" customHeight="1" x14ac:dyDescent="0.2">
      <c r="A276" s="394" t="s">
        <v>591</v>
      </c>
      <c r="B276" s="394"/>
      <c r="C276" s="394"/>
      <c r="D276" s="401" t="s">
        <v>457</v>
      </c>
      <c r="E276" s="402"/>
      <c r="F276" s="402"/>
      <c r="G276" s="402"/>
      <c r="H276" s="403"/>
      <c r="I276" s="395">
        <v>160</v>
      </c>
      <c r="J276" s="395"/>
      <c r="K276" s="395">
        <v>570</v>
      </c>
      <c r="L276" s="395"/>
      <c r="M276" s="395">
        <v>410</v>
      </c>
      <c r="N276" s="395"/>
      <c r="O276" s="395">
        <v>320</v>
      </c>
      <c r="P276" s="395"/>
    </row>
    <row r="277" spans="1:16" s="194" customFormat="1" ht="11.25" customHeight="1" x14ac:dyDescent="0.2">
      <c r="A277" s="394" t="s">
        <v>480</v>
      </c>
      <c r="B277" s="394"/>
      <c r="C277" s="394"/>
      <c r="D277" s="401" t="s">
        <v>481</v>
      </c>
      <c r="E277" s="402"/>
      <c r="F277" s="402"/>
      <c r="G277" s="402"/>
      <c r="H277" s="403"/>
      <c r="I277" s="395">
        <v>9580</v>
      </c>
      <c r="J277" s="395"/>
      <c r="K277" s="395">
        <v>440</v>
      </c>
      <c r="L277" s="395"/>
      <c r="M277" s="395">
        <v>440</v>
      </c>
      <c r="N277" s="395"/>
      <c r="O277" s="395">
        <v>9580</v>
      </c>
      <c r="P277" s="395"/>
    </row>
    <row r="278" spans="1:16" s="194" customFormat="1" ht="11.25" customHeight="1" x14ac:dyDescent="0.2">
      <c r="A278" s="394" t="s">
        <v>482</v>
      </c>
      <c r="B278" s="394"/>
      <c r="C278" s="394"/>
      <c r="D278" s="401" t="s">
        <v>483</v>
      </c>
      <c r="E278" s="402"/>
      <c r="F278" s="402"/>
      <c r="G278" s="402"/>
      <c r="H278" s="403"/>
      <c r="I278" s="395">
        <v>2180</v>
      </c>
      <c r="J278" s="395"/>
      <c r="K278" s="395">
        <v>5129</v>
      </c>
      <c r="L278" s="395"/>
      <c r="M278" s="395">
        <v>790</v>
      </c>
      <c r="N278" s="395"/>
      <c r="O278" s="395">
        <v>6519</v>
      </c>
      <c r="P278" s="395"/>
    </row>
    <row r="279" spans="1:16" s="194" customFormat="1" ht="11.25" customHeight="1" x14ac:dyDescent="0.2">
      <c r="A279" s="394" t="s">
        <v>592</v>
      </c>
      <c r="B279" s="394"/>
      <c r="C279" s="394"/>
      <c r="D279" s="401" t="s">
        <v>593</v>
      </c>
      <c r="E279" s="402"/>
      <c r="F279" s="402"/>
      <c r="G279" s="402"/>
      <c r="H279" s="403"/>
      <c r="I279" s="395">
        <v>28911</v>
      </c>
      <c r="J279" s="395"/>
      <c r="K279" s="395">
        <v>0</v>
      </c>
      <c r="L279" s="395"/>
      <c r="M279" s="395">
        <v>1440</v>
      </c>
      <c r="N279" s="395"/>
      <c r="O279" s="395">
        <v>27471</v>
      </c>
      <c r="P279" s="395"/>
    </row>
    <row r="280" spans="1:16" s="194" customFormat="1" ht="11.25" customHeight="1" x14ac:dyDescent="0.2">
      <c r="A280" s="394" t="s">
        <v>565</v>
      </c>
      <c r="B280" s="394"/>
      <c r="C280" s="394"/>
      <c r="D280" s="401" t="s">
        <v>566</v>
      </c>
      <c r="E280" s="402"/>
      <c r="F280" s="402"/>
      <c r="G280" s="402"/>
      <c r="H280" s="403"/>
      <c r="I280" s="395">
        <v>56018.77</v>
      </c>
      <c r="J280" s="395"/>
      <c r="K280" s="395">
        <v>919</v>
      </c>
      <c r="L280" s="395"/>
      <c r="M280" s="395">
        <v>0</v>
      </c>
      <c r="N280" s="395"/>
      <c r="O280" s="395">
        <v>56937.77</v>
      </c>
      <c r="P280" s="395"/>
    </row>
    <row r="281" spans="1:16" s="194" customFormat="1" ht="11.25" customHeight="1" x14ac:dyDescent="0.2">
      <c r="A281" s="203"/>
      <c r="B281" s="203"/>
      <c r="C281" s="203"/>
      <c r="D281" s="207"/>
      <c r="E281" s="207"/>
      <c r="F281" s="207"/>
      <c r="G281" s="207"/>
      <c r="H281" s="207"/>
      <c r="I281" s="208"/>
      <c r="J281" s="208"/>
      <c r="K281" s="208"/>
      <c r="L281" s="208"/>
      <c r="M281" s="208"/>
      <c r="N281" s="208"/>
      <c r="O281" s="208"/>
      <c r="P281" s="208"/>
    </row>
    <row r="282" spans="1:16" s="194" customFormat="1" ht="11.25" customHeight="1" x14ac:dyDescent="0.2">
      <c r="A282" s="203"/>
      <c r="B282" s="203"/>
      <c r="C282" s="203"/>
      <c r="D282" s="207"/>
      <c r="E282" s="207"/>
      <c r="F282" s="207"/>
      <c r="G282" s="207"/>
      <c r="H282" s="207"/>
      <c r="I282" s="208"/>
      <c r="J282" s="208"/>
      <c r="K282" s="208"/>
      <c r="L282" s="208"/>
      <c r="M282" s="208"/>
      <c r="N282" s="208"/>
      <c r="O282" s="208"/>
      <c r="P282" s="208"/>
    </row>
    <row r="283" spans="1:16" s="194" customFormat="1" ht="11.25" customHeight="1" x14ac:dyDescent="0.2">
      <c r="A283" s="394" t="s">
        <v>488</v>
      </c>
      <c r="B283" s="394"/>
      <c r="C283" s="394"/>
      <c r="D283" s="401" t="s">
        <v>489</v>
      </c>
      <c r="E283" s="402"/>
      <c r="F283" s="402"/>
      <c r="G283" s="402"/>
      <c r="H283" s="403"/>
      <c r="I283" s="395">
        <v>45011.08</v>
      </c>
      <c r="J283" s="395"/>
      <c r="K283" s="395">
        <v>3326.5</v>
      </c>
      <c r="L283" s="395"/>
      <c r="M283" s="395">
        <v>0</v>
      </c>
      <c r="N283" s="395"/>
      <c r="O283" s="395">
        <v>48337.58</v>
      </c>
      <c r="P283" s="395"/>
    </row>
    <row r="284" spans="1:16" s="194" customFormat="1" ht="11.25" customHeight="1" x14ac:dyDescent="0.2">
      <c r="A284" s="394" t="s">
        <v>490</v>
      </c>
      <c r="B284" s="394"/>
      <c r="C284" s="394"/>
      <c r="D284" s="401" t="s">
        <v>491</v>
      </c>
      <c r="E284" s="402"/>
      <c r="F284" s="402"/>
      <c r="G284" s="402"/>
      <c r="H284" s="403"/>
      <c r="I284" s="395">
        <v>12464</v>
      </c>
      <c r="J284" s="395"/>
      <c r="K284" s="395">
        <v>2837</v>
      </c>
      <c r="L284" s="395"/>
      <c r="M284" s="395">
        <v>6351</v>
      </c>
      <c r="N284" s="395"/>
      <c r="O284" s="395">
        <v>8950</v>
      </c>
      <c r="P284" s="395"/>
    </row>
    <row r="285" spans="1:16" s="194" customFormat="1" ht="11.25" customHeight="1" x14ac:dyDescent="0.2">
      <c r="A285" s="394" t="s">
        <v>492</v>
      </c>
      <c r="B285" s="394"/>
      <c r="C285" s="394"/>
      <c r="D285" s="401" t="s">
        <v>493</v>
      </c>
      <c r="E285" s="402"/>
      <c r="F285" s="402"/>
      <c r="G285" s="402"/>
      <c r="H285" s="403"/>
      <c r="I285" s="395">
        <v>880</v>
      </c>
      <c r="J285" s="395"/>
      <c r="K285" s="395">
        <v>2970</v>
      </c>
      <c r="L285" s="395"/>
      <c r="M285" s="395">
        <v>880</v>
      </c>
      <c r="N285" s="395"/>
      <c r="O285" s="395">
        <v>2970</v>
      </c>
      <c r="P285" s="395"/>
    </row>
    <row r="286" spans="1:16" s="194" customFormat="1" ht="11.25" customHeight="1" x14ac:dyDescent="0.2">
      <c r="A286" s="394" t="s">
        <v>594</v>
      </c>
      <c r="B286" s="394"/>
      <c r="C286" s="394"/>
      <c r="D286" s="401" t="s">
        <v>595</v>
      </c>
      <c r="E286" s="402"/>
      <c r="F286" s="402"/>
      <c r="G286" s="402"/>
      <c r="H286" s="403"/>
      <c r="I286" s="395">
        <v>10399</v>
      </c>
      <c r="J286" s="395"/>
      <c r="K286" s="395">
        <v>1140</v>
      </c>
      <c r="L286" s="395"/>
      <c r="M286" s="395">
        <v>2030</v>
      </c>
      <c r="N286" s="395"/>
      <c r="O286" s="395">
        <v>9509</v>
      </c>
      <c r="P286" s="395"/>
    </row>
    <row r="287" spans="1:16" s="194" customFormat="1" ht="11.25" customHeight="1" x14ac:dyDescent="0.2">
      <c r="A287" s="394" t="s">
        <v>494</v>
      </c>
      <c r="B287" s="394"/>
      <c r="C287" s="394"/>
      <c r="D287" s="401" t="s">
        <v>495</v>
      </c>
      <c r="E287" s="402"/>
      <c r="F287" s="402"/>
      <c r="G287" s="402"/>
      <c r="H287" s="403"/>
      <c r="I287" s="395">
        <v>151</v>
      </c>
      <c r="J287" s="395"/>
      <c r="K287" s="395">
        <v>5060</v>
      </c>
      <c r="L287" s="395"/>
      <c r="M287" s="395">
        <v>1985</v>
      </c>
      <c r="N287" s="395"/>
      <c r="O287" s="395">
        <v>3226</v>
      </c>
      <c r="P287" s="395"/>
    </row>
    <row r="288" spans="1:16" s="194" customFormat="1" ht="11.25" customHeight="1" x14ac:dyDescent="0.2">
      <c r="A288" s="394" t="s">
        <v>498</v>
      </c>
      <c r="B288" s="394"/>
      <c r="C288" s="394"/>
      <c r="D288" s="401" t="s">
        <v>499</v>
      </c>
      <c r="E288" s="402"/>
      <c r="F288" s="402"/>
      <c r="G288" s="402"/>
      <c r="H288" s="403"/>
      <c r="I288" s="395">
        <v>10735</v>
      </c>
      <c r="J288" s="395"/>
      <c r="K288" s="395">
        <v>880</v>
      </c>
      <c r="L288" s="395"/>
      <c r="M288" s="395">
        <v>880</v>
      </c>
      <c r="N288" s="395"/>
      <c r="O288" s="395">
        <v>10735</v>
      </c>
      <c r="P288" s="395"/>
    </row>
    <row r="289" spans="1:16" s="194" customFormat="1" ht="11.25" customHeight="1" x14ac:dyDescent="0.2">
      <c r="A289" s="394" t="s">
        <v>500</v>
      </c>
      <c r="B289" s="394"/>
      <c r="C289" s="394"/>
      <c r="D289" s="401" t="s">
        <v>501</v>
      </c>
      <c r="E289" s="402"/>
      <c r="F289" s="402"/>
      <c r="G289" s="402"/>
      <c r="H289" s="403"/>
      <c r="I289" s="395">
        <v>5100</v>
      </c>
      <c r="J289" s="395"/>
      <c r="K289" s="395">
        <v>880</v>
      </c>
      <c r="L289" s="395"/>
      <c r="M289" s="395">
        <v>880</v>
      </c>
      <c r="N289" s="395"/>
      <c r="O289" s="395">
        <v>5100</v>
      </c>
      <c r="P289" s="395"/>
    </row>
    <row r="290" spans="1:16" s="194" customFormat="1" ht="11.25" customHeight="1" x14ac:dyDescent="0.2">
      <c r="A290" s="394" t="s">
        <v>504</v>
      </c>
      <c r="B290" s="394"/>
      <c r="C290" s="394"/>
      <c r="D290" s="401" t="s">
        <v>505</v>
      </c>
      <c r="E290" s="402"/>
      <c r="F290" s="402"/>
      <c r="G290" s="402"/>
      <c r="H290" s="403"/>
      <c r="I290" s="395">
        <v>17232</v>
      </c>
      <c r="J290" s="395"/>
      <c r="K290" s="395">
        <v>3300</v>
      </c>
      <c r="L290" s="395"/>
      <c r="M290" s="395">
        <v>0</v>
      </c>
      <c r="N290" s="395"/>
      <c r="O290" s="395">
        <v>20532</v>
      </c>
      <c r="P290" s="395"/>
    </row>
    <row r="291" spans="1:16" s="194" customFormat="1" ht="11.25" customHeight="1" x14ac:dyDescent="0.2">
      <c r="A291" s="394" t="s">
        <v>506</v>
      </c>
      <c r="B291" s="394"/>
      <c r="C291" s="394"/>
      <c r="D291" s="401" t="s">
        <v>507</v>
      </c>
      <c r="E291" s="402"/>
      <c r="F291" s="402"/>
      <c r="G291" s="402"/>
      <c r="H291" s="403"/>
      <c r="I291" s="395">
        <v>834.5</v>
      </c>
      <c r="J291" s="395"/>
      <c r="K291" s="395">
        <v>2090</v>
      </c>
      <c r="L291" s="395"/>
      <c r="M291" s="395">
        <v>2310</v>
      </c>
      <c r="N291" s="395"/>
      <c r="O291" s="395">
        <v>614.5</v>
      </c>
      <c r="P291" s="395"/>
    </row>
    <row r="292" spans="1:16" s="194" customFormat="1" ht="11.25" customHeight="1" x14ac:dyDescent="0.2">
      <c r="A292" s="394" t="s">
        <v>510</v>
      </c>
      <c r="B292" s="394"/>
      <c r="C292" s="394"/>
      <c r="D292" s="401" t="s">
        <v>511</v>
      </c>
      <c r="E292" s="402"/>
      <c r="F292" s="402"/>
      <c r="G292" s="402"/>
      <c r="H292" s="403"/>
      <c r="I292" s="395">
        <v>34969.480000000003</v>
      </c>
      <c r="J292" s="395"/>
      <c r="K292" s="395">
        <v>605</v>
      </c>
      <c r="L292" s="395"/>
      <c r="M292" s="395">
        <v>605</v>
      </c>
      <c r="N292" s="395"/>
      <c r="O292" s="395">
        <v>34969.480000000003</v>
      </c>
      <c r="P292" s="395"/>
    </row>
    <row r="293" spans="1:16" s="194" customFormat="1" ht="11.25" customHeight="1" x14ac:dyDescent="0.2">
      <c r="A293" s="394" t="s">
        <v>596</v>
      </c>
      <c r="B293" s="394"/>
      <c r="C293" s="394"/>
      <c r="D293" s="401" t="s">
        <v>597</v>
      </c>
      <c r="E293" s="402"/>
      <c r="F293" s="402"/>
      <c r="G293" s="402"/>
      <c r="H293" s="403"/>
      <c r="I293" s="395">
        <v>660</v>
      </c>
      <c r="J293" s="395"/>
      <c r="K293" s="395">
        <v>0</v>
      </c>
      <c r="L293" s="395"/>
      <c r="M293" s="395">
        <v>440</v>
      </c>
      <c r="N293" s="395"/>
      <c r="O293" s="395">
        <v>220</v>
      </c>
      <c r="P293" s="395"/>
    </row>
    <row r="294" spans="1:16" s="194" customFormat="1" ht="11.25" customHeight="1" x14ac:dyDescent="0.2">
      <c r="A294" s="394" t="s">
        <v>514</v>
      </c>
      <c r="B294" s="394"/>
      <c r="C294" s="394"/>
      <c r="D294" s="401" t="s">
        <v>515</v>
      </c>
      <c r="E294" s="402"/>
      <c r="F294" s="402"/>
      <c r="G294" s="402"/>
      <c r="H294" s="403"/>
      <c r="I294" s="395">
        <v>605</v>
      </c>
      <c r="J294" s="395"/>
      <c r="K294" s="395">
        <v>605</v>
      </c>
      <c r="L294" s="395"/>
      <c r="M294" s="395">
        <v>605</v>
      </c>
      <c r="N294" s="395"/>
      <c r="O294" s="395">
        <v>605</v>
      </c>
      <c r="P294" s="395"/>
    </row>
    <row r="295" spans="1:16" s="194" customFormat="1" ht="11.25" customHeight="1" x14ac:dyDescent="0.2">
      <c r="A295" s="394" t="s">
        <v>598</v>
      </c>
      <c r="B295" s="394"/>
      <c r="C295" s="394"/>
      <c r="D295" s="401" t="s">
        <v>599</v>
      </c>
      <c r="E295" s="402"/>
      <c r="F295" s="402"/>
      <c r="G295" s="402"/>
      <c r="H295" s="403"/>
      <c r="I295" s="395">
        <v>292</v>
      </c>
      <c r="J295" s="395"/>
      <c r="K295" s="395">
        <v>8551</v>
      </c>
      <c r="L295" s="395"/>
      <c r="M295" s="395">
        <v>8550.58</v>
      </c>
      <c r="N295" s="395"/>
      <c r="O295" s="395">
        <v>292.42</v>
      </c>
      <c r="P295" s="395"/>
    </row>
    <row r="296" spans="1:16" s="194" customFormat="1" ht="11.25" customHeight="1" x14ac:dyDescent="0.2">
      <c r="A296" s="394" t="s">
        <v>600</v>
      </c>
      <c r="B296" s="394"/>
      <c r="C296" s="394"/>
      <c r="D296" s="401" t="s">
        <v>601</v>
      </c>
      <c r="E296" s="402"/>
      <c r="F296" s="402"/>
      <c r="G296" s="402"/>
      <c r="H296" s="403"/>
      <c r="I296" s="395">
        <v>20486</v>
      </c>
      <c r="J296" s="395"/>
      <c r="K296" s="395">
        <v>2287</v>
      </c>
      <c r="L296" s="395"/>
      <c r="M296" s="395">
        <v>2587</v>
      </c>
      <c r="N296" s="395"/>
      <c r="O296" s="395">
        <v>20186</v>
      </c>
      <c r="P296" s="395"/>
    </row>
    <row r="297" spans="1:16" s="194" customFormat="1" ht="11.25" customHeight="1" x14ac:dyDescent="0.2">
      <c r="A297" s="394" t="s">
        <v>602</v>
      </c>
      <c r="B297" s="394"/>
      <c r="C297" s="394"/>
      <c r="D297" s="401" t="s">
        <v>603</v>
      </c>
      <c r="E297" s="402"/>
      <c r="F297" s="402"/>
      <c r="G297" s="402"/>
      <c r="H297" s="403"/>
      <c r="I297" s="395">
        <v>28228</v>
      </c>
      <c r="J297" s="395"/>
      <c r="K297" s="395">
        <v>2015</v>
      </c>
      <c r="L297" s="395"/>
      <c r="M297" s="395">
        <v>3380</v>
      </c>
      <c r="N297" s="395"/>
      <c r="O297" s="395">
        <v>26863</v>
      </c>
      <c r="P297" s="395"/>
    </row>
    <row r="298" spans="1:16" s="194" customFormat="1" ht="11.25" customHeight="1" x14ac:dyDescent="0.2">
      <c r="A298" s="394" t="s">
        <v>522</v>
      </c>
      <c r="B298" s="394"/>
      <c r="C298" s="394"/>
      <c r="D298" s="401" t="s">
        <v>523</v>
      </c>
      <c r="E298" s="402"/>
      <c r="F298" s="402"/>
      <c r="G298" s="402"/>
      <c r="H298" s="403"/>
      <c r="I298" s="395">
        <v>302.5</v>
      </c>
      <c r="J298" s="395"/>
      <c r="K298" s="395">
        <v>1030</v>
      </c>
      <c r="L298" s="395"/>
      <c r="M298" s="395">
        <v>330</v>
      </c>
      <c r="N298" s="395"/>
      <c r="O298" s="395">
        <v>1002.5</v>
      </c>
      <c r="P298" s="395"/>
    </row>
    <row r="299" spans="1:16" s="194" customFormat="1" ht="11.25" customHeight="1" x14ac:dyDescent="0.2">
      <c r="A299" s="394" t="s">
        <v>605</v>
      </c>
      <c r="B299" s="394"/>
      <c r="C299" s="394"/>
      <c r="D299" s="401" t="s">
        <v>606</v>
      </c>
      <c r="E299" s="402"/>
      <c r="F299" s="402"/>
      <c r="G299" s="402"/>
      <c r="H299" s="403"/>
      <c r="I299" s="395">
        <v>5720</v>
      </c>
      <c r="J299" s="395"/>
      <c r="K299" s="395">
        <v>2090</v>
      </c>
      <c r="L299" s="395"/>
      <c r="M299" s="395">
        <v>2090</v>
      </c>
      <c r="N299" s="395"/>
      <c r="O299" s="395">
        <v>5720</v>
      </c>
      <c r="P299" s="395"/>
    </row>
    <row r="300" spans="1:16" s="194" customFormat="1" ht="11.25" customHeight="1" x14ac:dyDescent="0.2">
      <c r="A300" s="394" t="s">
        <v>607</v>
      </c>
      <c r="B300" s="394"/>
      <c r="C300" s="394"/>
      <c r="D300" s="401" t="s">
        <v>608</v>
      </c>
      <c r="E300" s="402"/>
      <c r="F300" s="402"/>
      <c r="G300" s="402"/>
      <c r="H300" s="403"/>
      <c r="I300" s="395">
        <v>275</v>
      </c>
      <c r="J300" s="395"/>
      <c r="K300" s="395">
        <v>330</v>
      </c>
      <c r="L300" s="395"/>
      <c r="M300" s="395">
        <v>0</v>
      </c>
      <c r="N300" s="395"/>
      <c r="O300" s="395">
        <v>605</v>
      </c>
      <c r="P300" s="395"/>
    </row>
    <row r="301" spans="1:16" s="194" customFormat="1" ht="11.25" customHeight="1" x14ac:dyDescent="0.2">
      <c r="A301" s="394" t="s">
        <v>567</v>
      </c>
      <c r="B301" s="394"/>
      <c r="C301" s="394"/>
      <c r="D301" s="401" t="s">
        <v>568</v>
      </c>
      <c r="E301" s="402"/>
      <c r="F301" s="402"/>
      <c r="G301" s="402"/>
      <c r="H301" s="403"/>
      <c r="I301" s="395">
        <v>2772</v>
      </c>
      <c r="J301" s="395"/>
      <c r="K301" s="395">
        <v>3750</v>
      </c>
      <c r="L301" s="395"/>
      <c r="M301" s="395">
        <v>3750</v>
      </c>
      <c r="N301" s="395"/>
      <c r="O301" s="395">
        <v>2772</v>
      </c>
      <c r="P301" s="395"/>
    </row>
    <row r="302" spans="1:16" s="194" customFormat="1" ht="11.25" customHeight="1" x14ac:dyDescent="0.2">
      <c r="A302" s="394" t="s">
        <v>524</v>
      </c>
      <c r="B302" s="394"/>
      <c r="C302" s="394"/>
      <c r="D302" s="401" t="s">
        <v>525</v>
      </c>
      <c r="E302" s="402"/>
      <c r="F302" s="402"/>
      <c r="G302" s="402"/>
      <c r="H302" s="403"/>
      <c r="I302" s="395">
        <v>1710.2</v>
      </c>
      <c r="J302" s="395"/>
      <c r="K302" s="395">
        <v>1210</v>
      </c>
      <c r="L302" s="395"/>
      <c r="M302" s="395">
        <v>605</v>
      </c>
      <c r="N302" s="395"/>
      <c r="O302" s="395">
        <v>2315.1999999999998</v>
      </c>
      <c r="P302" s="395"/>
    </row>
    <row r="303" spans="1:16" s="194" customFormat="1" ht="11.25" customHeight="1" x14ac:dyDescent="0.2">
      <c r="A303" s="394" t="s">
        <v>610</v>
      </c>
      <c r="B303" s="394"/>
      <c r="C303" s="394"/>
      <c r="D303" s="401" t="s">
        <v>611</v>
      </c>
      <c r="E303" s="402"/>
      <c r="F303" s="402"/>
      <c r="G303" s="402"/>
      <c r="H303" s="403"/>
      <c r="I303" s="395">
        <v>9791.2199999999993</v>
      </c>
      <c r="J303" s="395"/>
      <c r="K303" s="395">
        <v>250</v>
      </c>
      <c r="L303" s="395"/>
      <c r="M303" s="395">
        <v>0</v>
      </c>
      <c r="N303" s="395"/>
      <c r="O303" s="395">
        <v>10041.219999999999</v>
      </c>
      <c r="P303" s="395"/>
    </row>
    <row r="304" spans="1:16" s="194" customFormat="1" ht="11.25" customHeight="1" x14ac:dyDescent="0.2">
      <c r="A304" s="394" t="s">
        <v>527</v>
      </c>
      <c r="B304" s="394"/>
      <c r="C304" s="394"/>
      <c r="D304" s="401" t="s">
        <v>528</v>
      </c>
      <c r="E304" s="402"/>
      <c r="F304" s="402"/>
      <c r="G304" s="402"/>
      <c r="H304" s="403"/>
      <c r="I304" s="395">
        <v>81480</v>
      </c>
      <c r="J304" s="395"/>
      <c r="K304" s="395">
        <v>0</v>
      </c>
      <c r="L304" s="395"/>
      <c r="M304" s="395">
        <v>75280</v>
      </c>
      <c r="N304" s="395"/>
      <c r="O304" s="395">
        <v>6200</v>
      </c>
      <c r="P304" s="395"/>
    </row>
    <row r="305" spans="1:16" s="194" customFormat="1" ht="11.25" customHeight="1" x14ac:dyDescent="0.2">
      <c r="A305" s="394" t="s">
        <v>571</v>
      </c>
      <c r="B305" s="394"/>
      <c r="C305" s="394"/>
      <c r="D305" s="401" t="s">
        <v>572</v>
      </c>
      <c r="E305" s="402"/>
      <c r="F305" s="402"/>
      <c r="G305" s="402"/>
      <c r="H305" s="403"/>
      <c r="I305" s="395">
        <v>400</v>
      </c>
      <c r="J305" s="395"/>
      <c r="K305" s="395">
        <v>1046.5</v>
      </c>
      <c r="L305" s="395"/>
      <c r="M305" s="395">
        <v>1046.5</v>
      </c>
      <c r="N305" s="395"/>
      <c r="O305" s="395">
        <v>400</v>
      </c>
      <c r="P305" s="395"/>
    </row>
    <row r="306" spans="1:16" s="194" customFormat="1" ht="11.25" customHeight="1" x14ac:dyDescent="0.2">
      <c r="A306" s="394" t="s">
        <v>529</v>
      </c>
      <c r="B306" s="394"/>
      <c r="C306" s="394"/>
      <c r="D306" s="401" t="s">
        <v>530</v>
      </c>
      <c r="E306" s="402"/>
      <c r="F306" s="402"/>
      <c r="G306" s="402"/>
      <c r="H306" s="403"/>
      <c r="I306" s="395">
        <v>288660.78999999998</v>
      </c>
      <c r="J306" s="395"/>
      <c r="K306" s="395">
        <v>304729.46000000002</v>
      </c>
      <c r="L306" s="395"/>
      <c r="M306" s="395">
        <v>306757.78000000003</v>
      </c>
      <c r="N306" s="395"/>
      <c r="O306" s="395">
        <v>286632.46999999997</v>
      </c>
      <c r="P306" s="395"/>
    </row>
    <row r="307" spans="1:16" s="194" customFormat="1" ht="11.25" customHeight="1" x14ac:dyDescent="0.2">
      <c r="A307" s="394" t="s">
        <v>573</v>
      </c>
      <c r="B307" s="394"/>
      <c r="C307" s="394"/>
      <c r="D307" s="401" t="s">
        <v>574</v>
      </c>
      <c r="E307" s="402"/>
      <c r="F307" s="402"/>
      <c r="G307" s="402"/>
      <c r="H307" s="403"/>
      <c r="I307" s="395">
        <v>180980</v>
      </c>
      <c r="J307" s="395"/>
      <c r="K307" s="395">
        <v>5410</v>
      </c>
      <c r="L307" s="395"/>
      <c r="M307" s="395">
        <v>0</v>
      </c>
      <c r="N307" s="395"/>
      <c r="O307" s="395">
        <v>186390</v>
      </c>
      <c r="P307" s="395"/>
    </row>
    <row r="308" spans="1:16" s="194" customFormat="1" ht="11.25" customHeight="1" x14ac:dyDescent="0.2">
      <c r="A308" s="394" t="s">
        <v>612</v>
      </c>
      <c r="B308" s="394"/>
      <c r="C308" s="394"/>
      <c r="D308" s="401" t="s">
        <v>613</v>
      </c>
      <c r="E308" s="402"/>
      <c r="F308" s="402"/>
      <c r="G308" s="402"/>
      <c r="H308" s="403"/>
      <c r="I308" s="395">
        <v>100</v>
      </c>
      <c r="J308" s="395"/>
      <c r="K308" s="395">
        <v>6036.59</v>
      </c>
      <c r="L308" s="395"/>
      <c r="M308" s="395">
        <v>6036.59</v>
      </c>
      <c r="N308" s="395"/>
      <c r="O308" s="395">
        <v>100</v>
      </c>
      <c r="P308" s="395"/>
    </row>
    <row r="309" spans="1:16" s="194" customFormat="1" ht="11.25" customHeight="1" x14ac:dyDescent="0.2">
      <c r="A309" s="394" t="s">
        <v>614</v>
      </c>
      <c r="B309" s="394"/>
      <c r="C309" s="394"/>
      <c r="D309" s="401" t="s">
        <v>615</v>
      </c>
      <c r="E309" s="402"/>
      <c r="F309" s="402"/>
      <c r="G309" s="402"/>
      <c r="H309" s="403"/>
      <c r="I309" s="395">
        <v>4943.32</v>
      </c>
      <c r="J309" s="395"/>
      <c r="K309" s="395">
        <v>0</v>
      </c>
      <c r="L309" s="395"/>
      <c r="M309" s="395">
        <v>1323.25</v>
      </c>
      <c r="N309" s="395"/>
      <c r="O309" s="395">
        <v>3620.07</v>
      </c>
      <c r="P309" s="395"/>
    </row>
    <row r="310" spans="1:16" s="194" customFormat="1" ht="11.25" customHeight="1" x14ac:dyDescent="0.2">
      <c r="A310" s="394" t="s">
        <v>531</v>
      </c>
      <c r="B310" s="394"/>
      <c r="C310" s="394"/>
      <c r="D310" s="401" t="s">
        <v>532</v>
      </c>
      <c r="E310" s="402"/>
      <c r="F310" s="402"/>
      <c r="G310" s="402"/>
      <c r="H310" s="403"/>
      <c r="I310" s="395">
        <v>18650802.84</v>
      </c>
      <c r="J310" s="395"/>
      <c r="K310" s="395">
        <v>13428429.789999999</v>
      </c>
      <c r="L310" s="395"/>
      <c r="M310" s="395">
        <v>19341991</v>
      </c>
      <c r="N310" s="395"/>
      <c r="O310" s="395">
        <v>12737241.630000001</v>
      </c>
      <c r="P310" s="395"/>
    </row>
    <row r="311" spans="1:16" s="194" customFormat="1" ht="11.25" customHeight="1" x14ac:dyDescent="0.2">
      <c r="A311" s="394" t="s">
        <v>533</v>
      </c>
      <c r="B311" s="394"/>
      <c r="C311" s="394"/>
      <c r="D311" s="401" t="s">
        <v>534</v>
      </c>
      <c r="E311" s="402"/>
      <c r="F311" s="402"/>
      <c r="G311" s="402"/>
      <c r="H311" s="403"/>
      <c r="I311" s="395">
        <v>1836831.95</v>
      </c>
      <c r="J311" s="395"/>
      <c r="K311" s="395">
        <v>199779.07</v>
      </c>
      <c r="L311" s="395"/>
      <c r="M311" s="395">
        <v>38500.269999999997</v>
      </c>
      <c r="N311" s="395"/>
      <c r="O311" s="395">
        <v>1998110.75</v>
      </c>
      <c r="P311" s="395"/>
    </row>
    <row r="312" spans="1:16" s="194" customFormat="1" ht="11.25" customHeight="1" x14ac:dyDescent="0.2">
      <c r="A312" s="394" t="s">
        <v>618</v>
      </c>
      <c r="B312" s="394"/>
      <c r="C312" s="394"/>
      <c r="D312" s="401" t="s">
        <v>619</v>
      </c>
      <c r="E312" s="402"/>
      <c r="F312" s="402"/>
      <c r="G312" s="402"/>
      <c r="H312" s="403"/>
      <c r="I312" s="395">
        <v>711</v>
      </c>
      <c r="J312" s="395"/>
      <c r="K312" s="395">
        <v>936</v>
      </c>
      <c r="L312" s="395"/>
      <c r="M312" s="395">
        <v>0</v>
      </c>
      <c r="N312" s="395"/>
      <c r="O312" s="395">
        <v>1647</v>
      </c>
      <c r="P312" s="395"/>
    </row>
    <row r="313" spans="1:16" s="194" customFormat="1" ht="11.25" customHeight="1" x14ac:dyDescent="0.2">
      <c r="A313" s="394" t="s">
        <v>537</v>
      </c>
      <c r="B313" s="394"/>
      <c r="C313" s="394"/>
      <c r="D313" s="401" t="s">
        <v>538</v>
      </c>
      <c r="E313" s="402"/>
      <c r="F313" s="402"/>
      <c r="G313" s="402"/>
      <c r="H313" s="403"/>
      <c r="I313" s="395">
        <v>6200</v>
      </c>
      <c r="J313" s="395"/>
      <c r="K313" s="395">
        <v>10920</v>
      </c>
      <c r="L313" s="395"/>
      <c r="M313" s="395">
        <v>0</v>
      </c>
      <c r="N313" s="395"/>
      <c r="O313" s="395">
        <v>17120</v>
      </c>
      <c r="P313" s="395"/>
    </row>
    <row r="314" spans="1:16" s="194" customFormat="1" ht="11.25" x14ac:dyDescent="0.2">
      <c r="A314" s="205"/>
      <c r="B314" s="205"/>
      <c r="C314" s="205"/>
      <c r="D314" s="205"/>
      <c r="E314" s="205"/>
      <c r="F314" s="205"/>
      <c r="G314" s="205"/>
      <c r="H314" s="205"/>
      <c r="I314" s="205"/>
      <c r="J314" s="205"/>
      <c r="K314" s="205"/>
      <c r="L314" s="205"/>
      <c r="M314" s="205"/>
      <c r="N314" s="205"/>
      <c r="O314" s="205"/>
      <c r="P314" s="205"/>
    </row>
    <row r="315" spans="1:16" s="164" customFormat="1" x14ac:dyDescent="0.2">
      <c r="A315" s="5"/>
      <c r="B315" s="26"/>
      <c r="C315" s="25"/>
      <c r="D315" s="25"/>
      <c r="E315" s="25"/>
      <c r="F315" s="25"/>
      <c r="G315" s="25"/>
      <c r="H315" s="25"/>
      <c r="I315" s="25"/>
      <c r="J315" s="25"/>
      <c r="K315" s="25"/>
      <c r="L315" s="25"/>
      <c r="M315" s="25"/>
      <c r="N315" s="25"/>
      <c r="O315" s="25"/>
      <c r="P315" s="25"/>
    </row>
    <row r="316" spans="1:16" x14ac:dyDescent="0.2">
      <c r="A316" s="29"/>
      <c r="B316" s="85" t="s">
        <v>100</v>
      </c>
      <c r="C316" s="2" t="s">
        <v>18</v>
      </c>
      <c r="D316" s="5"/>
      <c r="E316" s="5"/>
      <c r="F316" s="5"/>
      <c r="G316" s="5"/>
      <c r="H316" s="5"/>
      <c r="I316" s="5"/>
      <c r="J316" s="5"/>
      <c r="K316" s="5"/>
      <c r="L316" s="5"/>
      <c r="M316" s="5"/>
      <c r="N316" s="5"/>
      <c r="O316" s="5"/>
      <c r="P316" s="5"/>
    </row>
    <row r="317" spans="1:16" x14ac:dyDescent="0.2">
      <c r="A317" s="29"/>
      <c r="B317" s="85"/>
      <c r="C317" s="2"/>
      <c r="D317" s="5"/>
      <c r="E317" s="5"/>
      <c r="F317" s="5"/>
      <c r="G317" s="5"/>
      <c r="H317" s="5"/>
      <c r="I317" s="5"/>
      <c r="J317" s="5"/>
      <c r="K317" s="5"/>
      <c r="L317" s="5"/>
      <c r="M317" s="5"/>
      <c r="N317" s="5"/>
      <c r="O317" s="5"/>
      <c r="P317" s="5"/>
    </row>
    <row r="318" spans="1:16" s="164" customFormat="1" ht="11.25" customHeight="1" x14ac:dyDescent="0.2">
      <c r="A318" s="29"/>
      <c r="B318" s="30" t="s">
        <v>77</v>
      </c>
      <c r="C318" s="234" t="s">
        <v>57</v>
      </c>
      <c r="D318" s="234"/>
      <c r="E318" s="234"/>
      <c r="F318" s="234"/>
      <c r="G318" s="234"/>
      <c r="H318" s="234"/>
      <c r="I318" s="234"/>
      <c r="J318" s="234"/>
      <c r="K318" s="234"/>
      <c r="L318" s="234"/>
      <c r="M318" s="234"/>
      <c r="N318" s="234"/>
      <c r="O318" s="234"/>
      <c r="P318" s="234"/>
    </row>
    <row r="319" spans="1:16" s="164" customFormat="1" ht="11.25" x14ac:dyDescent="0.2">
      <c r="A319" s="35"/>
      <c r="B319" s="91"/>
      <c r="C319" s="234"/>
      <c r="D319" s="234"/>
      <c r="E319" s="234"/>
      <c r="F319" s="234"/>
      <c r="G319" s="234"/>
      <c r="H319" s="234"/>
      <c r="I319" s="234"/>
      <c r="J319" s="234"/>
      <c r="K319" s="234"/>
      <c r="L319" s="234"/>
      <c r="M319" s="234"/>
      <c r="N319" s="234"/>
      <c r="O319" s="234"/>
      <c r="P319" s="234"/>
    </row>
    <row r="320" spans="1:16" s="194" customFormat="1" ht="11.25" x14ac:dyDescent="0.2">
      <c r="A320" s="35"/>
      <c r="B320" s="91"/>
      <c r="C320" s="193"/>
      <c r="D320" s="193"/>
      <c r="E320" s="193"/>
      <c r="F320" s="193"/>
      <c r="G320" s="193"/>
      <c r="H320" s="193"/>
      <c r="I320" s="193"/>
      <c r="J320" s="193"/>
      <c r="K320" s="193"/>
      <c r="L320" s="193"/>
      <c r="M320" s="193"/>
      <c r="N320" s="193"/>
      <c r="O320" s="193"/>
      <c r="P320" s="193"/>
    </row>
    <row r="321" spans="1:22" s="194" customFormat="1" ht="11.25" x14ac:dyDescent="0.2">
      <c r="A321" s="35"/>
      <c r="B321" s="91"/>
      <c r="C321" s="193"/>
      <c r="D321" s="193"/>
      <c r="E321" s="193"/>
      <c r="F321" s="193"/>
      <c r="G321" s="193"/>
      <c r="H321" s="193"/>
      <c r="I321" s="193"/>
      <c r="J321" s="193"/>
      <c r="K321" s="193"/>
      <c r="L321" s="193"/>
      <c r="M321" s="193"/>
      <c r="N321" s="193"/>
      <c r="O321" s="193"/>
      <c r="P321" s="193"/>
    </row>
    <row r="322" spans="1:22" s="164" customFormat="1" ht="11.25" customHeight="1" x14ac:dyDescent="0.2">
      <c r="A322" s="35"/>
      <c r="B322" s="91"/>
      <c r="C322" s="234" t="s">
        <v>58</v>
      </c>
      <c r="D322" s="234"/>
      <c r="E322" s="234"/>
      <c r="F322" s="234"/>
      <c r="G322" s="234"/>
      <c r="H322" s="234"/>
      <c r="I322" s="234"/>
      <c r="J322" s="234"/>
      <c r="K322" s="234"/>
      <c r="L322" s="234"/>
      <c r="M322" s="234"/>
      <c r="N322" s="234"/>
      <c r="O322" s="234"/>
      <c r="P322" s="234"/>
    </row>
    <row r="323" spans="1:22" s="164" customFormat="1" ht="11.25" x14ac:dyDescent="0.2">
      <c r="A323" s="35"/>
      <c r="B323" s="36"/>
      <c r="C323" s="234"/>
      <c r="D323" s="234"/>
      <c r="E323" s="234"/>
      <c r="F323" s="234"/>
      <c r="G323" s="234"/>
      <c r="H323" s="234"/>
      <c r="I323" s="234"/>
      <c r="J323" s="234"/>
      <c r="K323" s="234"/>
      <c r="L323" s="234"/>
      <c r="M323" s="234"/>
      <c r="N323" s="234"/>
      <c r="O323" s="234"/>
      <c r="P323" s="234"/>
    </row>
    <row r="324" spans="1:22" s="164" customFormat="1" ht="11.25" x14ac:dyDescent="0.2">
      <c r="A324" s="35"/>
      <c r="B324" s="36"/>
      <c r="C324" s="155"/>
      <c r="D324" s="155"/>
      <c r="E324" s="155"/>
      <c r="F324" s="155"/>
      <c r="G324" s="155"/>
      <c r="H324" s="155"/>
      <c r="I324" s="155"/>
      <c r="J324" s="155"/>
      <c r="K324" s="155"/>
      <c r="L324" s="155"/>
      <c r="M324" s="155"/>
      <c r="N324" s="155"/>
      <c r="O324" s="155"/>
      <c r="P324" s="155"/>
    </row>
    <row r="325" spans="1:22" s="164" customFormat="1" ht="11.25" customHeight="1" x14ac:dyDescent="0.2">
      <c r="B325" s="36"/>
      <c r="C325" s="251" t="s">
        <v>395</v>
      </c>
      <c r="D325" s="251"/>
      <c r="E325" s="251"/>
      <c r="F325" s="251"/>
      <c r="G325" s="251"/>
      <c r="H325" s="251"/>
      <c r="I325" s="251"/>
      <c r="J325" s="251"/>
      <c r="K325" s="251"/>
      <c r="L325" s="251"/>
      <c r="M325" s="251"/>
      <c r="N325" s="251"/>
      <c r="O325" s="251"/>
      <c r="P325" s="251"/>
    </row>
    <row r="326" spans="1:22" s="164" customFormat="1" ht="11.25" x14ac:dyDescent="0.2">
      <c r="A326" s="40"/>
      <c r="B326" s="36"/>
      <c r="C326" s="92"/>
      <c r="D326" s="92"/>
      <c r="E326" s="92"/>
      <c r="F326" s="92"/>
      <c r="G326" s="92"/>
      <c r="H326" s="92"/>
      <c r="I326" s="92"/>
      <c r="J326" s="92"/>
      <c r="K326" s="92"/>
      <c r="L326" s="92"/>
      <c r="M326" s="92"/>
      <c r="N326" s="92"/>
      <c r="O326" s="92"/>
      <c r="P326" s="92"/>
    </row>
    <row r="327" spans="1:22" s="164" customFormat="1" ht="11.25" customHeight="1" x14ac:dyDescent="0.2">
      <c r="A327" s="40"/>
      <c r="B327" s="32" t="s">
        <v>76</v>
      </c>
      <c r="C327" s="267" t="s">
        <v>59</v>
      </c>
      <c r="D327" s="267"/>
      <c r="E327" s="267"/>
      <c r="F327" s="267"/>
      <c r="G327" s="267"/>
      <c r="H327" s="267"/>
      <c r="I327" s="267"/>
      <c r="J327" s="267"/>
      <c r="K327" s="267"/>
      <c r="L327" s="267"/>
      <c r="M327" s="267"/>
      <c r="N327" s="267"/>
      <c r="O327" s="267"/>
      <c r="P327" s="267"/>
    </row>
    <row r="328" spans="1:22" s="164" customFormat="1" ht="11.25" x14ac:dyDescent="0.2">
      <c r="A328" s="40"/>
      <c r="B328" s="31"/>
      <c r="C328" s="267"/>
      <c r="D328" s="267"/>
      <c r="E328" s="267"/>
      <c r="F328" s="267"/>
      <c r="G328" s="267"/>
      <c r="H328" s="267"/>
      <c r="I328" s="267"/>
      <c r="J328" s="267"/>
      <c r="K328" s="267"/>
      <c r="L328" s="267"/>
      <c r="M328" s="267"/>
      <c r="N328" s="267"/>
      <c r="O328" s="267"/>
      <c r="P328" s="267"/>
    </row>
    <row r="329" spans="1:22" s="164" customFormat="1" x14ac:dyDescent="0.2">
      <c r="A329" s="2"/>
      <c r="B329" s="31"/>
      <c r="C329" s="156"/>
      <c r="D329" s="156"/>
      <c r="E329" s="156"/>
      <c r="F329" s="156"/>
      <c r="G329" s="156"/>
      <c r="H329" s="156"/>
      <c r="I329" s="156"/>
      <c r="J329" s="156"/>
      <c r="K329" s="156"/>
      <c r="L329" s="156"/>
      <c r="M329" s="156"/>
      <c r="N329" s="156"/>
      <c r="O329" s="156"/>
      <c r="P329" s="156"/>
    </row>
    <row r="330" spans="1:22" s="164" customFormat="1" ht="12" customHeight="1" x14ac:dyDescent="0.2">
      <c r="A330" s="13"/>
      <c r="B330" s="31"/>
      <c r="C330" s="251" t="s">
        <v>395</v>
      </c>
      <c r="D330" s="251"/>
      <c r="E330" s="251"/>
      <c r="F330" s="251"/>
      <c r="G330" s="251"/>
      <c r="H330" s="251"/>
      <c r="I330" s="251"/>
      <c r="J330" s="251"/>
      <c r="K330" s="251"/>
      <c r="L330" s="251"/>
      <c r="M330" s="251"/>
      <c r="N330" s="251"/>
      <c r="O330" s="251"/>
      <c r="P330" s="251"/>
    </row>
    <row r="331" spans="1:22" x14ac:dyDescent="0.2">
      <c r="A331" s="13"/>
      <c r="B331" s="18"/>
      <c r="C331" s="11"/>
      <c r="D331" s="11"/>
      <c r="E331" s="11"/>
      <c r="F331" s="11"/>
      <c r="G331" s="11"/>
      <c r="H331" s="11"/>
      <c r="I331" s="11"/>
      <c r="J331" s="11"/>
      <c r="K331" s="11"/>
      <c r="L331" s="11"/>
      <c r="M331" s="11"/>
      <c r="N331" s="11"/>
      <c r="O331" s="11"/>
      <c r="P331" s="11"/>
    </row>
    <row r="332" spans="1:22" x14ac:dyDescent="0.2">
      <c r="A332" s="13"/>
      <c r="B332" s="85" t="s">
        <v>100</v>
      </c>
      <c r="C332" s="2" t="s">
        <v>19</v>
      </c>
      <c r="D332" s="13"/>
      <c r="E332" s="13"/>
      <c r="F332" s="13"/>
      <c r="G332" s="13"/>
      <c r="H332" s="13"/>
      <c r="I332" s="13"/>
      <c r="J332" s="13"/>
      <c r="K332" s="13"/>
      <c r="L332" s="13"/>
      <c r="M332" s="13"/>
      <c r="N332" s="13"/>
      <c r="O332" s="13"/>
      <c r="P332" s="13"/>
    </row>
    <row r="333" spans="1:22" x14ac:dyDescent="0.2">
      <c r="A333" s="13"/>
      <c r="B333" s="85"/>
      <c r="C333" s="2"/>
      <c r="D333" s="13"/>
      <c r="E333" s="13"/>
      <c r="F333" s="13"/>
      <c r="G333" s="13"/>
      <c r="H333" s="13"/>
      <c r="I333" s="13"/>
      <c r="J333" s="13"/>
      <c r="K333" s="13"/>
      <c r="L333" s="13"/>
      <c r="M333" s="13"/>
      <c r="N333" s="13"/>
      <c r="O333" s="13"/>
      <c r="P333" s="13"/>
    </row>
    <row r="334" spans="1:22" s="164" customFormat="1" ht="11.25" customHeight="1" x14ac:dyDescent="0.2">
      <c r="A334" s="23"/>
      <c r="B334" s="30" t="s">
        <v>75</v>
      </c>
      <c r="C334" s="234" t="s">
        <v>60</v>
      </c>
      <c r="D334" s="234"/>
      <c r="E334" s="234"/>
      <c r="F334" s="234"/>
      <c r="G334" s="234"/>
      <c r="H334" s="234"/>
      <c r="I334" s="234"/>
      <c r="J334" s="234"/>
      <c r="K334" s="234"/>
      <c r="L334" s="234"/>
      <c r="M334" s="234"/>
      <c r="N334" s="234"/>
      <c r="O334" s="234"/>
      <c r="P334" s="234"/>
    </row>
    <row r="335" spans="1:22" s="164" customFormat="1" x14ac:dyDescent="0.2">
      <c r="A335" s="34"/>
      <c r="B335" s="31"/>
      <c r="C335" s="234"/>
      <c r="D335" s="234"/>
      <c r="E335" s="234"/>
      <c r="F335" s="234"/>
      <c r="G335" s="234"/>
      <c r="H335" s="234"/>
      <c r="I335" s="234"/>
      <c r="J335" s="234"/>
      <c r="K335" s="234"/>
      <c r="L335" s="234"/>
      <c r="M335" s="234"/>
      <c r="N335" s="234"/>
      <c r="O335" s="234"/>
      <c r="P335" s="234"/>
      <c r="R335" s="6"/>
      <c r="S335" s="6"/>
      <c r="T335" s="6"/>
      <c r="U335" s="6"/>
      <c r="V335" s="6"/>
    </row>
    <row r="336" spans="1:22" s="164" customFormat="1" x14ac:dyDescent="0.2">
      <c r="A336" s="34"/>
      <c r="B336" s="31"/>
      <c r="C336" s="25"/>
      <c r="D336" s="25"/>
      <c r="E336" s="25"/>
      <c r="F336" s="25"/>
      <c r="G336" s="25"/>
      <c r="H336" s="25"/>
      <c r="I336" s="25"/>
      <c r="J336" s="25"/>
      <c r="K336" s="25"/>
      <c r="L336" s="25"/>
      <c r="M336" s="25"/>
      <c r="N336" s="25"/>
      <c r="O336" s="25"/>
      <c r="P336" s="25"/>
      <c r="R336" s="6"/>
      <c r="S336" s="6"/>
      <c r="T336" s="6"/>
      <c r="U336" s="6"/>
      <c r="V336" s="6"/>
    </row>
    <row r="337" spans="1:22" s="164" customFormat="1" x14ac:dyDescent="0.2">
      <c r="A337" s="34"/>
      <c r="B337" s="94" t="s">
        <v>74</v>
      </c>
      <c r="C337" s="33" t="s">
        <v>42</v>
      </c>
      <c r="D337" s="34"/>
      <c r="E337" s="34"/>
      <c r="F337" s="34"/>
      <c r="G337" s="34"/>
      <c r="H337" s="34"/>
      <c r="I337" s="34"/>
      <c r="J337" s="34"/>
      <c r="K337" s="34"/>
      <c r="L337" s="34"/>
      <c r="M337" s="34"/>
      <c r="N337" s="34"/>
      <c r="O337" s="34"/>
      <c r="P337" s="34"/>
      <c r="R337" s="6"/>
      <c r="S337" s="6"/>
      <c r="T337" s="6"/>
      <c r="U337" s="6"/>
      <c r="V337" s="6"/>
    </row>
    <row r="338" spans="1:22" s="164" customFormat="1" x14ac:dyDescent="0.2">
      <c r="A338" s="11"/>
      <c r="B338" s="94"/>
      <c r="C338" s="33"/>
      <c r="D338" s="34"/>
      <c r="E338" s="34"/>
      <c r="F338" s="34"/>
      <c r="G338" s="34"/>
      <c r="H338" s="34"/>
      <c r="I338" s="34"/>
      <c r="J338" s="34"/>
      <c r="K338" s="34"/>
      <c r="L338" s="34"/>
      <c r="M338" s="34"/>
      <c r="N338" s="34"/>
      <c r="O338" s="34"/>
      <c r="P338" s="34"/>
      <c r="R338" s="6"/>
      <c r="S338" s="6"/>
      <c r="T338" s="6"/>
      <c r="U338" s="6"/>
      <c r="V338" s="6"/>
    </row>
    <row r="339" spans="1:22" s="164" customFormat="1" ht="12" customHeight="1" x14ac:dyDescent="0.2">
      <c r="A339" s="11"/>
      <c r="B339" s="94"/>
      <c r="C339" s="251" t="s">
        <v>441</v>
      </c>
      <c r="D339" s="251"/>
      <c r="E339" s="251"/>
      <c r="F339" s="251"/>
      <c r="G339" s="251"/>
      <c r="H339" s="251"/>
      <c r="I339" s="251"/>
      <c r="J339" s="251"/>
      <c r="K339" s="251"/>
      <c r="L339" s="251"/>
      <c r="M339" s="251"/>
      <c r="N339" s="251"/>
      <c r="O339" s="251"/>
      <c r="P339" s="251"/>
      <c r="R339" s="6"/>
      <c r="S339" s="6"/>
      <c r="T339" s="6"/>
      <c r="U339" s="6"/>
      <c r="V339" s="6"/>
    </row>
    <row r="340" spans="1:22" x14ac:dyDescent="0.2">
      <c r="A340" s="11"/>
      <c r="B340" s="22"/>
      <c r="C340" s="37"/>
      <c r="D340" s="11"/>
      <c r="E340" s="11"/>
      <c r="F340" s="11"/>
      <c r="G340" s="11"/>
      <c r="H340" s="11"/>
      <c r="I340" s="11"/>
      <c r="J340" s="11"/>
      <c r="K340" s="11"/>
      <c r="L340" s="11"/>
      <c r="M340" s="11"/>
      <c r="N340" s="11"/>
      <c r="O340" s="11"/>
      <c r="P340" s="11"/>
    </row>
    <row r="341" spans="1:22" x14ac:dyDescent="0.2">
      <c r="A341" s="164"/>
      <c r="B341" s="85" t="s">
        <v>100</v>
      </c>
      <c r="C341" s="2" t="s">
        <v>20</v>
      </c>
      <c r="D341" s="11"/>
      <c r="E341" s="11"/>
      <c r="F341" s="11"/>
      <c r="G341" s="11"/>
      <c r="H341" s="11"/>
      <c r="I341" s="11"/>
      <c r="J341" s="11"/>
      <c r="K341" s="11"/>
      <c r="L341" s="11"/>
      <c r="M341" s="11"/>
      <c r="N341" s="11"/>
      <c r="O341" s="11"/>
      <c r="P341" s="11"/>
    </row>
    <row r="342" spans="1:22" x14ac:dyDescent="0.2">
      <c r="A342" s="164"/>
      <c r="B342" s="85"/>
      <c r="C342" s="2"/>
      <c r="D342" s="11"/>
      <c r="E342" s="11"/>
      <c r="F342" s="11"/>
      <c r="G342" s="11"/>
      <c r="H342" s="11"/>
      <c r="I342" s="11"/>
      <c r="J342" s="11"/>
      <c r="K342" s="11"/>
      <c r="L342" s="11"/>
      <c r="M342" s="11"/>
      <c r="N342" s="11"/>
      <c r="O342" s="11"/>
      <c r="P342" s="11"/>
    </row>
    <row r="343" spans="1:22" s="164" customFormat="1" ht="12" customHeight="1" x14ac:dyDescent="0.2">
      <c r="A343" s="25"/>
      <c r="B343" s="32" t="s">
        <v>73</v>
      </c>
      <c r="C343" s="267" t="s">
        <v>61</v>
      </c>
      <c r="D343" s="267"/>
      <c r="E343" s="267"/>
      <c r="F343" s="267"/>
      <c r="G343" s="267"/>
      <c r="H343" s="267"/>
      <c r="I343" s="267"/>
      <c r="J343" s="267"/>
      <c r="K343" s="267"/>
      <c r="L343" s="267"/>
      <c r="M343" s="267"/>
      <c r="N343" s="267"/>
      <c r="O343" s="267"/>
      <c r="P343" s="267"/>
      <c r="R343" s="6"/>
      <c r="S343" s="6"/>
      <c r="T343" s="6"/>
      <c r="U343" s="6"/>
      <c r="V343" s="6"/>
    </row>
    <row r="344" spans="1:22" s="164" customFormat="1" x14ac:dyDescent="0.2">
      <c r="A344" s="25"/>
      <c r="B344" s="32"/>
      <c r="C344" s="267"/>
      <c r="D344" s="267"/>
      <c r="E344" s="267"/>
      <c r="F344" s="267"/>
      <c r="G344" s="267"/>
      <c r="H344" s="267"/>
      <c r="I344" s="267"/>
      <c r="J344" s="267"/>
      <c r="K344" s="267"/>
      <c r="L344" s="267"/>
      <c r="M344" s="267"/>
      <c r="N344" s="267"/>
      <c r="O344" s="267"/>
      <c r="P344" s="267"/>
      <c r="R344" s="6"/>
      <c r="S344" s="6"/>
      <c r="T344" s="6"/>
      <c r="U344" s="6"/>
      <c r="V344" s="6"/>
    </row>
    <row r="345" spans="1:22" s="164" customFormat="1" x14ac:dyDescent="0.2">
      <c r="A345" s="23"/>
      <c r="B345" s="26"/>
      <c r="C345" s="267"/>
      <c r="D345" s="267"/>
      <c r="E345" s="267"/>
      <c r="F345" s="267"/>
      <c r="G345" s="267"/>
      <c r="H345" s="267"/>
      <c r="I345" s="267"/>
      <c r="J345" s="267"/>
      <c r="K345" s="267"/>
      <c r="L345" s="267"/>
      <c r="M345" s="267"/>
      <c r="N345" s="267"/>
      <c r="O345" s="267"/>
      <c r="P345" s="267"/>
      <c r="R345" s="6"/>
      <c r="S345" s="6"/>
      <c r="T345" s="6"/>
      <c r="U345" s="6"/>
      <c r="V345" s="6"/>
    </row>
    <row r="346" spans="1:22" s="164" customFormat="1" x14ac:dyDescent="0.2">
      <c r="B346" s="26"/>
      <c r="C346" s="34"/>
      <c r="D346" s="34"/>
      <c r="E346" s="34"/>
      <c r="F346" s="34"/>
      <c r="G346" s="34"/>
      <c r="H346" s="34"/>
      <c r="I346" s="34"/>
      <c r="J346" s="34"/>
      <c r="K346" s="34"/>
      <c r="L346" s="34"/>
      <c r="M346" s="34"/>
      <c r="N346" s="34"/>
      <c r="O346" s="34"/>
      <c r="P346" s="34"/>
      <c r="R346" s="6"/>
      <c r="S346" s="6"/>
      <c r="T346" s="6"/>
      <c r="U346" s="6"/>
      <c r="V346" s="6"/>
    </row>
    <row r="347" spans="1:22" s="164" customFormat="1" ht="12" customHeight="1" x14ac:dyDescent="0.2">
      <c r="B347" s="32" t="s">
        <v>72</v>
      </c>
      <c r="C347" s="267" t="s">
        <v>62</v>
      </c>
      <c r="D347" s="267"/>
      <c r="E347" s="267"/>
      <c r="F347" s="267"/>
      <c r="G347" s="267"/>
      <c r="H347" s="267"/>
      <c r="I347" s="267"/>
      <c r="J347" s="267"/>
      <c r="K347" s="267"/>
      <c r="L347" s="267"/>
      <c r="M347" s="267"/>
      <c r="N347" s="267"/>
      <c r="O347" s="267"/>
      <c r="P347" s="267"/>
      <c r="R347" s="6"/>
      <c r="S347" s="6"/>
      <c r="T347" s="6"/>
      <c r="U347" s="6"/>
      <c r="V347" s="6"/>
    </row>
    <row r="348" spans="1:22" s="164" customFormat="1" x14ac:dyDescent="0.2">
      <c r="A348" s="6"/>
      <c r="B348" s="18"/>
      <c r="C348" s="267"/>
      <c r="D348" s="267"/>
      <c r="E348" s="267"/>
      <c r="F348" s="267"/>
      <c r="G348" s="267"/>
      <c r="H348" s="267"/>
      <c r="I348" s="267"/>
      <c r="J348" s="267"/>
      <c r="K348" s="267"/>
      <c r="L348" s="267"/>
      <c r="M348" s="267"/>
      <c r="N348" s="267"/>
      <c r="O348" s="267"/>
      <c r="P348" s="267"/>
      <c r="R348" s="6"/>
      <c r="S348" s="6"/>
      <c r="T348" s="6"/>
      <c r="U348" s="6"/>
      <c r="V348" s="6"/>
    </row>
    <row r="349" spans="1:22" s="164" customFormat="1" x14ac:dyDescent="0.2">
      <c r="A349" s="6"/>
      <c r="B349" s="18"/>
      <c r="C349" s="18"/>
      <c r="D349" s="18"/>
      <c r="E349" s="18"/>
      <c r="F349" s="18"/>
      <c r="G349" s="18"/>
      <c r="H349" s="18"/>
      <c r="I349" s="18"/>
      <c r="J349" s="18"/>
      <c r="K349" s="18"/>
      <c r="L349" s="18"/>
      <c r="M349" s="18"/>
      <c r="N349" s="18"/>
      <c r="O349" s="18"/>
      <c r="P349" s="18"/>
      <c r="R349" s="6"/>
      <c r="S349" s="6"/>
      <c r="T349" s="6"/>
      <c r="U349" s="6"/>
      <c r="V349" s="6"/>
    </row>
    <row r="350" spans="1:22" x14ac:dyDescent="0.2">
      <c r="B350" s="18"/>
      <c r="C350" s="95" t="s">
        <v>111</v>
      </c>
      <c r="D350" s="11"/>
      <c r="E350" s="11"/>
      <c r="F350" s="11"/>
      <c r="G350" s="11"/>
      <c r="H350" s="11"/>
      <c r="I350" s="11"/>
      <c r="J350" s="11"/>
      <c r="K350" s="11"/>
      <c r="L350" s="11"/>
      <c r="M350" s="11"/>
      <c r="N350" s="11"/>
      <c r="O350" s="11"/>
      <c r="P350" s="11"/>
    </row>
    <row r="351" spans="1:22" x14ac:dyDescent="0.2">
      <c r="B351" s="18"/>
      <c r="C351" s="95"/>
      <c r="D351" s="11"/>
      <c r="E351" s="11"/>
      <c r="F351" s="11"/>
      <c r="G351" s="11"/>
      <c r="H351" s="11"/>
      <c r="I351" s="11"/>
      <c r="J351" s="11"/>
      <c r="K351" s="11"/>
      <c r="L351" s="11"/>
      <c r="M351" s="11"/>
      <c r="N351" s="11"/>
      <c r="O351" s="11"/>
      <c r="P351" s="11"/>
    </row>
    <row r="352" spans="1:22" x14ac:dyDescent="0.2">
      <c r="B352" s="18"/>
      <c r="C352" s="88" t="s">
        <v>112</v>
      </c>
      <c r="D352" s="11"/>
      <c r="E352" s="11"/>
      <c r="F352" s="11"/>
      <c r="G352" s="11"/>
      <c r="H352" s="11"/>
      <c r="I352" s="11"/>
      <c r="J352" s="11"/>
      <c r="K352" s="11"/>
      <c r="L352" s="11"/>
      <c r="M352" s="11"/>
      <c r="N352" s="11"/>
      <c r="O352" s="11"/>
      <c r="P352" s="11"/>
    </row>
    <row r="353" spans="2:17" x14ac:dyDescent="0.2">
      <c r="B353" s="18"/>
      <c r="C353" s="11"/>
      <c r="D353" s="11"/>
      <c r="E353" s="11"/>
      <c r="F353" s="11"/>
      <c r="G353" s="11"/>
      <c r="H353" s="11"/>
      <c r="I353" s="11"/>
      <c r="J353" s="11"/>
      <c r="K353" s="11"/>
      <c r="L353" s="11"/>
      <c r="M353" s="11"/>
      <c r="N353" s="11"/>
      <c r="O353" s="11"/>
      <c r="P353" s="11"/>
    </row>
    <row r="354" spans="2:17" x14ac:dyDescent="0.2">
      <c r="B354" s="18"/>
      <c r="C354" s="11"/>
      <c r="D354" s="11"/>
      <c r="E354" s="11"/>
      <c r="F354" s="11"/>
      <c r="G354" s="11"/>
      <c r="H354" s="11"/>
      <c r="I354" s="11"/>
      <c r="J354" s="11"/>
      <c r="K354" s="11"/>
      <c r="L354" s="11"/>
      <c r="M354" s="11"/>
      <c r="N354" s="11"/>
      <c r="O354" s="11"/>
      <c r="P354" s="11"/>
    </row>
    <row r="355" spans="2:17" x14ac:dyDescent="0.2">
      <c r="B355" s="18"/>
      <c r="C355" s="11"/>
      <c r="D355" s="11"/>
      <c r="E355" s="11"/>
      <c r="F355" s="11"/>
      <c r="G355" s="11"/>
      <c r="H355" s="11"/>
      <c r="I355" s="11"/>
      <c r="J355" s="11"/>
      <c r="K355" s="11"/>
      <c r="L355" s="11"/>
      <c r="M355" s="11"/>
      <c r="N355" s="11"/>
      <c r="O355" s="11"/>
      <c r="P355" s="11"/>
    </row>
    <row r="356" spans="2:17" x14ac:dyDescent="0.2">
      <c r="B356" s="18"/>
      <c r="C356" s="227" t="s">
        <v>102</v>
      </c>
      <c r="D356" s="228"/>
      <c r="E356" s="228"/>
      <c r="F356" s="228"/>
      <c r="G356" s="228"/>
      <c r="H356" s="228"/>
      <c r="I356" s="228"/>
      <c r="J356" s="229"/>
      <c r="K356" s="226">
        <v>2020</v>
      </c>
      <c r="L356" s="226"/>
      <c r="M356" s="226"/>
      <c r="N356" s="226">
        <v>2019</v>
      </c>
      <c r="O356" s="226"/>
      <c r="P356" s="226"/>
    </row>
    <row r="357" spans="2:17" x14ac:dyDescent="0.2">
      <c r="B357" s="18"/>
      <c r="C357" s="262" t="s">
        <v>263</v>
      </c>
      <c r="D357" s="263"/>
      <c r="E357" s="263"/>
      <c r="F357" s="263"/>
      <c r="G357" s="263"/>
      <c r="H357" s="263"/>
      <c r="I357" s="263"/>
      <c r="J357" s="264"/>
      <c r="K357" s="224">
        <v>1705085.66</v>
      </c>
      <c r="L357" s="225"/>
      <c r="M357" s="225"/>
      <c r="N357" s="224">
        <v>1705085.66</v>
      </c>
      <c r="O357" s="225"/>
      <c r="P357" s="225"/>
    </row>
    <row r="358" spans="2:17" ht="27" customHeight="1" x14ac:dyDescent="0.2">
      <c r="B358" s="18"/>
      <c r="C358" s="238" t="s">
        <v>264</v>
      </c>
      <c r="D358" s="239"/>
      <c r="E358" s="239"/>
      <c r="F358" s="239"/>
      <c r="G358" s="239"/>
      <c r="H358" s="239"/>
      <c r="I358" s="239"/>
      <c r="J358" s="240"/>
      <c r="K358" s="233">
        <f>SUM(K357:M357)</f>
        <v>1705085.66</v>
      </c>
      <c r="L358" s="233"/>
      <c r="M358" s="233"/>
      <c r="N358" s="233">
        <f>SUM(N357:P357)</f>
        <v>1705085.66</v>
      </c>
      <c r="O358" s="233"/>
      <c r="P358" s="233"/>
    </row>
    <row r="359" spans="2:17" x14ac:dyDescent="0.2">
      <c r="B359" s="18"/>
      <c r="C359" s="11"/>
      <c r="D359" s="27"/>
      <c r="E359" s="27"/>
      <c r="F359" s="27"/>
      <c r="G359" s="27"/>
      <c r="H359" s="27"/>
      <c r="I359" s="27"/>
      <c r="J359" s="27"/>
      <c r="K359" s="27"/>
      <c r="L359" s="28"/>
      <c r="M359" s="28"/>
      <c r="N359" s="28"/>
      <c r="O359" s="28"/>
      <c r="P359" s="28"/>
    </row>
    <row r="360" spans="2:17" x14ac:dyDescent="0.2">
      <c r="B360" s="18"/>
      <c r="C360" s="96" t="s">
        <v>113</v>
      </c>
      <c r="D360" s="27"/>
      <c r="E360" s="27"/>
      <c r="F360" s="27"/>
      <c r="G360" s="27"/>
      <c r="H360" s="27"/>
      <c r="I360" s="27"/>
      <c r="J360" s="27"/>
      <c r="K360" s="27"/>
      <c r="L360" s="28"/>
      <c r="M360" s="28"/>
      <c r="N360" s="28"/>
      <c r="O360" s="28"/>
      <c r="P360" s="28"/>
    </row>
    <row r="361" spans="2:17" x14ac:dyDescent="0.2">
      <c r="B361" s="18"/>
      <c r="C361" s="96"/>
      <c r="D361" s="27"/>
      <c r="E361" s="27"/>
      <c r="F361" s="27"/>
      <c r="G361" s="27"/>
      <c r="H361" s="27"/>
      <c r="I361" s="27"/>
      <c r="J361" s="27"/>
      <c r="K361" s="27"/>
      <c r="L361" s="28"/>
      <c r="M361" s="28"/>
      <c r="N361" s="28"/>
      <c r="O361" s="28"/>
      <c r="P361" s="28"/>
    </row>
    <row r="362" spans="2:17" x14ac:dyDescent="0.2">
      <c r="B362" s="18"/>
      <c r="C362" s="88" t="s">
        <v>421</v>
      </c>
      <c r="D362" s="27"/>
      <c r="E362" s="27"/>
      <c r="F362" s="27"/>
      <c r="G362" s="27"/>
      <c r="H362" s="27"/>
      <c r="I362" s="27"/>
      <c r="J362" s="27"/>
      <c r="K362" s="27"/>
      <c r="L362" s="28"/>
      <c r="M362" s="28"/>
      <c r="N362" s="28"/>
      <c r="O362" s="28"/>
      <c r="P362" s="28"/>
    </row>
    <row r="363" spans="2:17" x14ac:dyDescent="0.2">
      <c r="B363" s="18"/>
      <c r="C363" s="11"/>
      <c r="D363" s="27"/>
      <c r="E363" s="27"/>
      <c r="F363" s="27"/>
      <c r="G363" s="27"/>
      <c r="H363" s="27"/>
      <c r="I363" s="27"/>
      <c r="J363" s="27"/>
      <c r="K363" s="27"/>
      <c r="L363" s="28"/>
      <c r="M363" s="28"/>
      <c r="N363" s="28"/>
      <c r="O363" s="28"/>
      <c r="P363" s="28"/>
    </row>
    <row r="364" spans="2:17" x14ac:dyDescent="0.2">
      <c r="B364" s="18"/>
      <c r="C364" s="147" t="s">
        <v>417</v>
      </c>
      <c r="D364" s="227" t="s">
        <v>102</v>
      </c>
      <c r="E364" s="228"/>
      <c r="F364" s="228"/>
      <c r="G364" s="228"/>
      <c r="H364" s="228"/>
      <c r="I364" s="229"/>
      <c r="J364" s="226">
        <v>2020</v>
      </c>
      <c r="K364" s="226"/>
      <c r="L364" s="226"/>
      <c r="M364" s="226">
        <v>2019</v>
      </c>
      <c r="N364" s="226"/>
      <c r="O364" s="226"/>
    </row>
    <row r="365" spans="2:17" x14ac:dyDescent="0.2">
      <c r="B365" s="18"/>
      <c r="C365" s="149">
        <v>1241</v>
      </c>
      <c r="D365" s="262" t="s">
        <v>225</v>
      </c>
      <c r="E365" s="263"/>
      <c r="F365" s="263"/>
      <c r="G365" s="263"/>
      <c r="H365" s="263"/>
      <c r="I365" s="264"/>
      <c r="J365" s="224">
        <v>68632237.420000002</v>
      </c>
      <c r="K365" s="225"/>
      <c r="L365" s="225"/>
      <c r="M365" s="224">
        <v>67748770.700000003</v>
      </c>
      <c r="N365" s="225"/>
      <c r="O365" s="225"/>
      <c r="P365" s="133"/>
      <c r="Q365" s="204"/>
    </row>
    <row r="366" spans="2:17" x14ac:dyDescent="0.2">
      <c r="B366" s="18"/>
      <c r="C366" s="149">
        <v>1242</v>
      </c>
      <c r="D366" s="262" t="s">
        <v>226</v>
      </c>
      <c r="E366" s="263"/>
      <c r="F366" s="263"/>
      <c r="G366" s="263"/>
      <c r="H366" s="263"/>
      <c r="I366" s="264"/>
      <c r="J366" s="224">
        <v>765365.52</v>
      </c>
      <c r="K366" s="225"/>
      <c r="L366" s="225"/>
      <c r="M366" s="224">
        <v>765365.52</v>
      </c>
      <c r="N366" s="225"/>
      <c r="O366" s="225"/>
      <c r="P366" s="133"/>
      <c r="Q366" s="204"/>
    </row>
    <row r="367" spans="2:17" x14ac:dyDescent="0.2">
      <c r="B367" s="18"/>
      <c r="C367" s="149">
        <v>1243</v>
      </c>
      <c r="D367" s="262" t="s">
        <v>265</v>
      </c>
      <c r="E367" s="263"/>
      <c r="F367" s="263"/>
      <c r="G367" s="263"/>
      <c r="H367" s="263"/>
      <c r="I367" s="264"/>
      <c r="J367" s="224">
        <v>19852519.760000002</v>
      </c>
      <c r="K367" s="225"/>
      <c r="L367" s="225"/>
      <c r="M367" s="224">
        <v>19826019.460000001</v>
      </c>
      <c r="N367" s="225"/>
      <c r="O367" s="225"/>
      <c r="P367" s="133"/>
      <c r="Q367" s="204"/>
    </row>
    <row r="368" spans="2:17" x14ac:dyDescent="0.2">
      <c r="B368" s="18"/>
      <c r="C368" s="149">
        <v>1244</v>
      </c>
      <c r="D368" s="262" t="s">
        <v>227</v>
      </c>
      <c r="E368" s="263"/>
      <c r="F368" s="263"/>
      <c r="G368" s="263"/>
      <c r="H368" s="263"/>
      <c r="I368" s="264"/>
      <c r="J368" s="224">
        <v>5926658.8799999999</v>
      </c>
      <c r="K368" s="225"/>
      <c r="L368" s="225"/>
      <c r="M368" s="224">
        <v>5926658.8799999999</v>
      </c>
      <c r="N368" s="225"/>
      <c r="O368" s="225"/>
      <c r="P368" s="133"/>
      <c r="Q368" s="204"/>
    </row>
    <row r="369" spans="1:22" x14ac:dyDescent="0.2">
      <c r="B369" s="18"/>
      <c r="C369" s="149">
        <v>1246</v>
      </c>
      <c r="D369" s="262" t="s">
        <v>228</v>
      </c>
      <c r="E369" s="263"/>
      <c r="F369" s="263"/>
      <c r="G369" s="263"/>
      <c r="H369" s="263"/>
      <c r="I369" s="264"/>
      <c r="J369" s="224">
        <v>1535092.69</v>
      </c>
      <c r="K369" s="225"/>
      <c r="L369" s="225"/>
      <c r="M369" s="224">
        <v>1519509.89</v>
      </c>
      <c r="N369" s="225"/>
      <c r="O369" s="225"/>
      <c r="P369" s="133"/>
      <c r="Q369" s="204"/>
    </row>
    <row r="370" spans="1:22" x14ac:dyDescent="0.2">
      <c r="B370" s="18"/>
      <c r="C370" s="149">
        <v>1247</v>
      </c>
      <c r="D370" s="262" t="s">
        <v>266</v>
      </c>
      <c r="E370" s="263"/>
      <c r="F370" s="263"/>
      <c r="G370" s="263"/>
      <c r="H370" s="263"/>
      <c r="I370" s="264"/>
      <c r="J370" s="224">
        <v>117491.68</v>
      </c>
      <c r="K370" s="225"/>
      <c r="L370" s="225"/>
      <c r="M370" s="224">
        <v>117491.68</v>
      </c>
      <c r="N370" s="225"/>
      <c r="O370" s="225"/>
      <c r="P370" s="133"/>
      <c r="Q370" s="204"/>
    </row>
    <row r="371" spans="1:22" x14ac:dyDescent="0.2">
      <c r="B371" s="18"/>
      <c r="C371" s="148"/>
      <c r="D371" s="230" t="s">
        <v>229</v>
      </c>
      <c r="E371" s="231"/>
      <c r="F371" s="231"/>
      <c r="G371" s="231"/>
      <c r="H371" s="231"/>
      <c r="I371" s="232"/>
      <c r="J371" s="233">
        <f>SUM(J365:L370)</f>
        <v>96829365.950000003</v>
      </c>
      <c r="K371" s="233"/>
      <c r="L371" s="233"/>
      <c r="M371" s="233">
        <f>SUM(M365:O370)</f>
        <v>95903816.13000001</v>
      </c>
      <c r="N371" s="233"/>
      <c r="O371" s="233"/>
      <c r="P371" s="133"/>
      <c r="Q371" s="204"/>
    </row>
    <row r="372" spans="1:22" x14ac:dyDescent="0.2">
      <c r="B372" s="18"/>
      <c r="C372" s="149">
        <v>1251</v>
      </c>
      <c r="D372" s="262" t="s">
        <v>230</v>
      </c>
      <c r="E372" s="263"/>
      <c r="F372" s="263"/>
      <c r="G372" s="263"/>
      <c r="H372" s="263"/>
      <c r="I372" s="264"/>
      <c r="J372" s="224">
        <v>429038.84</v>
      </c>
      <c r="K372" s="225"/>
      <c r="L372" s="225"/>
      <c r="M372" s="224">
        <v>429038.84</v>
      </c>
      <c r="N372" s="225"/>
      <c r="O372" s="225"/>
      <c r="Q372" s="128"/>
    </row>
    <row r="373" spans="1:22" x14ac:dyDescent="0.2">
      <c r="B373" s="18"/>
      <c r="C373" s="148"/>
      <c r="D373" s="230" t="s">
        <v>231</v>
      </c>
      <c r="E373" s="231"/>
      <c r="F373" s="231"/>
      <c r="G373" s="231"/>
      <c r="H373" s="231"/>
      <c r="I373" s="232"/>
      <c r="J373" s="233">
        <f>SUM(J372:L372)</f>
        <v>429038.84</v>
      </c>
      <c r="K373" s="233"/>
      <c r="L373" s="233"/>
      <c r="M373" s="233">
        <f>SUM(M372:O372)</f>
        <v>429038.84</v>
      </c>
      <c r="N373" s="233"/>
      <c r="O373" s="233"/>
      <c r="Q373" s="128"/>
    </row>
    <row r="374" spans="1:22" x14ac:dyDescent="0.2">
      <c r="B374" s="18"/>
      <c r="C374" s="149"/>
      <c r="D374" s="262" t="s">
        <v>232</v>
      </c>
      <c r="E374" s="263"/>
      <c r="F374" s="263"/>
      <c r="G374" s="263"/>
      <c r="H374" s="263"/>
      <c r="I374" s="264"/>
      <c r="J374" s="224">
        <v>0</v>
      </c>
      <c r="K374" s="225"/>
      <c r="L374" s="225"/>
      <c r="M374" s="224">
        <v>0</v>
      </c>
      <c r="N374" s="225"/>
      <c r="O374" s="225"/>
    </row>
    <row r="375" spans="1:22" ht="25.5" customHeight="1" x14ac:dyDescent="0.2">
      <c r="B375" s="18"/>
      <c r="C375" s="151"/>
      <c r="D375" s="235" t="s">
        <v>233</v>
      </c>
      <c r="E375" s="236"/>
      <c r="F375" s="236"/>
      <c r="G375" s="236"/>
      <c r="H375" s="236"/>
      <c r="I375" s="237"/>
      <c r="J375" s="233">
        <f>SUM(J374)</f>
        <v>0</v>
      </c>
      <c r="K375" s="233"/>
      <c r="L375" s="233"/>
      <c r="M375" s="233">
        <f>SUM(M374)</f>
        <v>0</v>
      </c>
      <c r="N375" s="233"/>
      <c r="O375" s="233"/>
    </row>
    <row r="376" spans="1:22" x14ac:dyDescent="0.2">
      <c r="B376" s="18"/>
      <c r="C376" s="150"/>
      <c r="D376" s="230" t="s">
        <v>104</v>
      </c>
      <c r="E376" s="231"/>
      <c r="F376" s="231"/>
      <c r="G376" s="231"/>
      <c r="H376" s="231"/>
      <c r="I376" s="232"/>
      <c r="J376" s="233">
        <f>SUM(J371,J373,J375)</f>
        <v>97258404.790000007</v>
      </c>
      <c r="K376" s="233"/>
      <c r="L376" s="233"/>
      <c r="M376" s="233">
        <f>SUM(M371,M373,M375)</f>
        <v>96332854.970000014</v>
      </c>
      <c r="N376" s="233"/>
      <c r="O376" s="233"/>
    </row>
    <row r="377" spans="1:22" x14ac:dyDescent="0.2">
      <c r="B377" s="18"/>
      <c r="D377" s="78"/>
      <c r="E377" s="78"/>
      <c r="F377" s="78"/>
      <c r="G377" s="78"/>
      <c r="H377" s="78"/>
      <c r="I377" s="78"/>
      <c r="J377" s="79"/>
      <c r="K377" s="79"/>
      <c r="L377" s="79"/>
      <c r="M377" s="79"/>
      <c r="N377" s="79"/>
      <c r="O377" s="79"/>
    </row>
    <row r="378" spans="1:22" x14ac:dyDescent="0.2">
      <c r="A378" s="23"/>
      <c r="B378" s="32" t="s">
        <v>400</v>
      </c>
      <c r="C378" s="96" t="s">
        <v>396</v>
      </c>
      <c r="D378" s="78"/>
      <c r="E378" s="78"/>
      <c r="F378" s="78"/>
      <c r="G378" s="78"/>
      <c r="H378" s="78"/>
      <c r="I378" s="78"/>
      <c r="J378" s="79"/>
      <c r="K378" s="79"/>
      <c r="L378" s="79"/>
      <c r="M378" s="79"/>
      <c r="N378" s="79"/>
      <c r="O378" s="79"/>
    </row>
    <row r="379" spans="1:22" x14ac:dyDescent="0.2">
      <c r="A379" s="164"/>
      <c r="B379" s="31"/>
      <c r="C379" s="96"/>
      <c r="D379" s="78"/>
      <c r="E379" s="78"/>
      <c r="F379" s="78"/>
      <c r="G379" s="78"/>
      <c r="H379" s="78"/>
      <c r="I379" s="78"/>
      <c r="J379" s="79"/>
      <c r="K379" s="79"/>
      <c r="L379" s="79"/>
      <c r="M379" s="79"/>
      <c r="N379" s="79"/>
      <c r="O379" s="79"/>
    </row>
    <row r="380" spans="1:22" s="164" customFormat="1" ht="12" customHeight="1" x14ac:dyDescent="0.2">
      <c r="B380" s="31"/>
      <c r="C380" s="267" t="s">
        <v>397</v>
      </c>
      <c r="D380" s="267"/>
      <c r="E380" s="267"/>
      <c r="F380" s="267"/>
      <c r="G380" s="267"/>
      <c r="H380" s="267"/>
      <c r="I380" s="267"/>
      <c r="J380" s="267"/>
      <c r="K380" s="267"/>
      <c r="L380" s="267"/>
      <c r="M380" s="267"/>
      <c r="N380" s="267"/>
      <c r="O380" s="267"/>
      <c r="P380" s="267"/>
      <c r="R380" s="6"/>
      <c r="S380" s="6"/>
      <c r="T380" s="6"/>
      <c r="U380" s="6"/>
      <c r="V380" s="6"/>
    </row>
    <row r="381" spans="1:22" s="164" customFormat="1" x14ac:dyDescent="0.2">
      <c r="A381" s="6"/>
      <c r="B381" s="18"/>
      <c r="C381" s="267"/>
      <c r="D381" s="267"/>
      <c r="E381" s="267"/>
      <c r="F381" s="267"/>
      <c r="G381" s="267"/>
      <c r="H381" s="267"/>
      <c r="I381" s="267"/>
      <c r="J381" s="267"/>
      <c r="K381" s="267"/>
      <c r="L381" s="267"/>
      <c r="M381" s="267"/>
      <c r="N381" s="267"/>
      <c r="O381" s="267"/>
      <c r="P381" s="267"/>
      <c r="R381" s="6"/>
      <c r="S381" s="6"/>
      <c r="T381" s="6"/>
      <c r="U381" s="6"/>
      <c r="V381" s="6"/>
    </row>
    <row r="382" spans="1:22" s="164" customFormat="1" x14ac:dyDescent="0.2">
      <c r="A382" s="6"/>
      <c r="B382" s="18"/>
      <c r="C382" s="156"/>
      <c r="D382" s="156"/>
      <c r="E382" s="156"/>
      <c r="F382" s="156"/>
      <c r="G382" s="156"/>
      <c r="H382" s="156"/>
      <c r="I382" s="156"/>
      <c r="J382" s="156"/>
      <c r="K382" s="156"/>
      <c r="L382" s="156"/>
      <c r="M382" s="156"/>
      <c r="N382" s="156"/>
      <c r="O382" s="156"/>
      <c r="P382" s="156"/>
      <c r="R382" s="6"/>
      <c r="S382" s="6"/>
      <c r="T382" s="6"/>
      <c r="U382" s="6"/>
      <c r="V382" s="6"/>
    </row>
    <row r="383" spans="1:22" x14ac:dyDescent="0.2">
      <c r="A383" s="23"/>
      <c r="B383" s="32" t="s">
        <v>399</v>
      </c>
      <c r="C383" s="96" t="s">
        <v>398</v>
      </c>
      <c r="D383" s="78"/>
      <c r="E383" s="78"/>
      <c r="F383" s="78"/>
      <c r="G383" s="78"/>
      <c r="H383" s="78"/>
      <c r="I383" s="78"/>
      <c r="J383" s="79"/>
      <c r="K383" s="79"/>
      <c r="L383" s="79"/>
      <c r="M383" s="79"/>
      <c r="N383" s="79"/>
      <c r="O383" s="79"/>
    </row>
    <row r="384" spans="1:22" x14ac:dyDescent="0.2">
      <c r="A384" s="164"/>
      <c r="B384" s="31"/>
      <c r="C384" s="96"/>
      <c r="D384" s="78"/>
      <c r="E384" s="78"/>
      <c r="F384" s="78"/>
      <c r="G384" s="78"/>
      <c r="H384" s="78"/>
      <c r="I384" s="78"/>
      <c r="J384" s="79"/>
      <c r="K384" s="79"/>
      <c r="L384" s="79"/>
      <c r="M384" s="79"/>
      <c r="N384" s="79"/>
      <c r="O384" s="79"/>
    </row>
    <row r="385" spans="1:22" s="164" customFormat="1" ht="12" customHeight="1" x14ac:dyDescent="0.2">
      <c r="A385" s="6"/>
      <c r="B385" s="31"/>
      <c r="C385" s="267" t="s">
        <v>401</v>
      </c>
      <c r="D385" s="267"/>
      <c r="E385" s="267"/>
      <c r="F385" s="267"/>
      <c r="G385" s="267"/>
      <c r="H385" s="267"/>
      <c r="I385" s="267"/>
      <c r="J385" s="267"/>
      <c r="K385" s="267"/>
      <c r="L385" s="267"/>
      <c r="M385" s="267"/>
      <c r="N385" s="267"/>
      <c r="O385" s="267"/>
      <c r="P385" s="267"/>
      <c r="R385" s="6"/>
      <c r="S385" s="6"/>
      <c r="T385" s="6"/>
      <c r="U385" s="6"/>
      <c r="V385" s="6"/>
    </row>
    <row r="386" spans="1:22" s="164" customFormat="1" x14ac:dyDescent="0.2">
      <c r="A386" s="2"/>
      <c r="B386" s="31"/>
      <c r="C386" s="267"/>
      <c r="D386" s="267"/>
      <c r="E386" s="267"/>
      <c r="F386" s="267"/>
      <c r="G386" s="267"/>
      <c r="H386" s="267"/>
      <c r="I386" s="267"/>
      <c r="J386" s="267"/>
      <c r="K386" s="267"/>
      <c r="L386" s="267"/>
      <c r="M386" s="267"/>
      <c r="N386" s="267"/>
      <c r="O386" s="267"/>
      <c r="P386" s="267"/>
      <c r="R386" s="6"/>
      <c r="S386" s="6"/>
      <c r="T386" s="6"/>
      <c r="U386" s="6"/>
      <c r="V386" s="6"/>
    </row>
    <row r="387" spans="1:22" s="194" customFormat="1" x14ac:dyDescent="0.2">
      <c r="A387" s="2"/>
      <c r="B387" s="31"/>
      <c r="C387" s="197"/>
      <c r="D387" s="197"/>
      <c r="E387" s="197"/>
      <c r="F387" s="197"/>
      <c r="G387" s="197"/>
      <c r="H387" s="197"/>
      <c r="I387" s="197"/>
      <c r="J387" s="197"/>
      <c r="K387" s="197"/>
      <c r="L387" s="197"/>
      <c r="M387" s="197"/>
      <c r="N387" s="197"/>
      <c r="O387" s="197"/>
      <c r="P387" s="197"/>
      <c r="R387" s="6"/>
      <c r="S387" s="6"/>
      <c r="T387" s="6"/>
      <c r="U387" s="6"/>
      <c r="V387" s="6"/>
    </row>
    <row r="388" spans="1:22" s="194" customFormat="1" x14ac:dyDescent="0.2">
      <c r="A388" s="2"/>
      <c r="B388" s="31"/>
      <c r="C388" s="197"/>
      <c r="D388" s="197"/>
      <c r="E388" s="197"/>
      <c r="F388" s="197"/>
      <c r="G388" s="197"/>
      <c r="H388" s="197"/>
      <c r="I388" s="197"/>
      <c r="J388" s="197"/>
      <c r="K388" s="197"/>
      <c r="L388" s="197"/>
      <c r="M388" s="197"/>
      <c r="N388" s="197"/>
      <c r="O388" s="197"/>
      <c r="P388" s="197"/>
      <c r="R388" s="6"/>
      <c r="S388" s="6"/>
      <c r="T388" s="6"/>
      <c r="U388" s="6"/>
      <c r="V388" s="6"/>
    </row>
    <row r="389" spans="1:22" s="194" customFormat="1" x14ac:dyDescent="0.2">
      <c r="A389" s="2"/>
      <c r="B389" s="31"/>
      <c r="C389" s="197"/>
      <c r="D389" s="197"/>
      <c r="E389" s="197"/>
      <c r="F389" s="197"/>
      <c r="G389" s="197"/>
      <c r="H389" s="197"/>
      <c r="I389" s="197"/>
      <c r="J389" s="197"/>
      <c r="K389" s="197"/>
      <c r="L389" s="197"/>
      <c r="M389" s="197"/>
      <c r="N389" s="197"/>
      <c r="O389" s="197"/>
      <c r="P389" s="197"/>
      <c r="R389" s="6"/>
      <c r="S389" s="6"/>
      <c r="T389" s="6"/>
      <c r="U389" s="6"/>
      <c r="V389" s="6"/>
    </row>
    <row r="390" spans="1:22" x14ac:dyDescent="0.2">
      <c r="A390" s="29"/>
      <c r="B390" s="8" t="s">
        <v>114</v>
      </c>
    </row>
    <row r="391" spans="1:22" x14ac:dyDescent="0.2">
      <c r="A391" s="29"/>
      <c r="B391" s="8"/>
    </row>
    <row r="392" spans="1:22" s="164" customFormat="1" ht="11.25" customHeight="1" x14ac:dyDescent="0.2">
      <c r="A392" s="29"/>
      <c r="B392" s="30" t="s">
        <v>70</v>
      </c>
      <c r="C392" s="234" t="s">
        <v>63</v>
      </c>
      <c r="D392" s="234"/>
      <c r="E392" s="234"/>
      <c r="F392" s="234"/>
      <c r="G392" s="234"/>
      <c r="H392" s="234"/>
      <c r="I392" s="234"/>
      <c r="J392" s="234"/>
      <c r="K392" s="234"/>
      <c r="L392" s="234"/>
      <c r="M392" s="234"/>
      <c r="N392" s="234"/>
      <c r="O392" s="234"/>
      <c r="P392" s="234"/>
    </row>
    <row r="393" spans="1:22" s="164" customFormat="1" ht="11.25" x14ac:dyDescent="0.2">
      <c r="A393" s="29"/>
      <c r="B393" s="30"/>
      <c r="C393" s="234"/>
      <c r="D393" s="234"/>
      <c r="E393" s="234"/>
      <c r="F393" s="234"/>
      <c r="G393" s="234"/>
      <c r="H393" s="234"/>
      <c r="I393" s="234"/>
      <c r="J393" s="234"/>
      <c r="K393" s="234"/>
      <c r="L393" s="234"/>
      <c r="M393" s="234"/>
      <c r="N393" s="234"/>
      <c r="O393" s="234"/>
      <c r="P393" s="234"/>
    </row>
    <row r="394" spans="1:22" s="194" customFormat="1" ht="11.25" x14ac:dyDescent="0.2">
      <c r="A394" s="29"/>
      <c r="B394" s="30"/>
      <c r="C394" s="193"/>
      <c r="D394" s="193"/>
      <c r="E394" s="193"/>
      <c r="F394" s="193"/>
      <c r="G394" s="193"/>
      <c r="H394" s="193"/>
      <c r="I394" s="193"/>
      <c r="J394" s="193"/>
      <c r="K394" s="193"/>
      <c r="L394" s="193"/>
      <c r="M394" s="193"/>
      <c r="N394" s="193"/>
      <c r="O394" s="193"/>
      <c r="P394" s="193"/>
    </row>
    <row r="395" spans="1:22" s="194" customFormat="1" ht="11.25" x14ac:dyDescent="0.2">
      <c r="A395" s="412" t="s">
        <v>452</v>
      </c>
      <c r="B395" s="412"/>
      <c r="C395" s="412"/>
      <c r="D395" s="413" t="s">
        <v>127</v>
      </c>
      <c r="E395" s="414"/>
      <c r="F395" s="414"/>
      <c r="G395" s="414"/>
      <c r="H395" s="415"/>
      <c r="I395" s="412" t="s">
        <v>453</v>
      </c>
      <c r="J395" s="412"/>
      <c r="K395" s="412" t="s">
        <v>454</v>
      </c>
      <c r="L395" s="412"/>
      <c r="M395" s="412" t="s">
        <v>455</v>
      </c>
      <c r="N395" s="412"/>
      <c r="O395" s="412" t="s">
        <v>2035</v>
      </c>
      <c r="P395" s="412"/>
    </row>
    <row r="396" spans="1:22" s="194" customFormat="1" ht="11.25" customHeight="1" x14ac:dyDescent="0.2">
      <c r="A396" s="394" t="s">
        <v>1335</v>
      </c>
      <c r="B396" s="394"/>
      <c r="C396" s="394"/>
      <c r="D396" s="401" t="s">
        <v>617</v>
      </c>
      <c r="E396" s="402"/>
      <c r="F396" s="402"/>
      <c r="G396" s="402"/>
      <c r="H396" s="403"/>
      <c r="I396" s="395">
        <v>0</v>
      </c>
      <c r="J396" s="395"/>
      <c r="K396" s="395">
        <v>0</v>
      </c>
      <c r="L396" s="395"/>
      <c r="M396" s="395">
        <v>800.04</v>
      </c>
      <c r="N396" s="395"/>
      <c r="O396" s="395">
        <v>800.04</v>
      </c>
      <c r="P396" s="395"/>
    </row>
    <row r="397" spans="1:22" s="194" customFormat="1" ht="11.25" customHeight="1" x14ac:dyDescent="0.2">
      <c r="A397" s="394" t="s">
        <v>1336</v>
      </c>
      <c r="B397" s="394"/>
      <c r="C397" s="394"/>
      <c r="D397" s="401" t="s">
        <v>1337</v>
      </c>
      <c r="E397" s="402"/>
      <c r="F397" s="402"/>
      <c r="G397" s="402"/>
      <c r="H397" s="403"/>
      <c r="I397" s="395">
        <v>0</v>
      </c>
      <c r="J397" s="395"/>
      <c r="K397" s="395">
        <v>0</v>
      </c>
      <c r="L397" s="395"/>
      <c r="M397" s="395">
        <v>1600.8</v>
      </c>
      <c r="N397" s="395"/>
      <c r="O397" s="395">
        <v>1600.8</v>
      </c>
      <c r="P397" s="395"/>
    </row>
    <row r="398" spans="1:22" s="194" customFormat="1" ht="11.25" customHeight="1" x14ac:dyDescent="0.2">
      <c r="A398" s="394" t="s">
        <v>1338</v>
      </c>
      <c r="B398" s="394"/>
      <c r="C398" s="394"/>
      <c r="D398" s="401" t="s">
        <v>1339</v>
      </c>
      <c r="E398" s="402"/>
      <c r="F398" s="402"/>
      <c r="G398" s="402"/>
      <c r="H398" s="403"/>
      <c r="I398" s="395">
        <v>0</v>
      </c>
      <c r="J398" s="395"/>
      <c r="K398" s="395">
        <v>0</v>
      </c>
      <c r="L398" s="395"/>
      <c r="M398" s="395">
        <v>1800</v>
      </c>
      <c r="N398" s="395"/>
      <c r="O398" s="395">
        <v>1800</v>
      </c>
      <c r="P398" s="395"/>
    </row>
    <row r="399" spans="1:22" s="194" customFormat="1" ht="11.25" customHeight="1" x14ac:dyDescent="0.2">
      <c r="A399" s="394" t="s">
        <v>1340</v>
      </c>
      <c r="B399" s="394"/>
      <c r="C399" s="394"/>
      <c r="D399" s="401" t="s">
        <v>1341</v>
      </c>
      <c r="E399" s="402"/>
      <c r="F399" s="402"/>
      <c r="G399" s="402"/>
      <c r="H399" s="403"/>
      <c r="I399" s="395">
        <v>6090</v>
      </c>
      <c r="J399" s="395"/>
      <c r="K399" s="395">
        <v>0</v>
      </c>
      <c r="L399" s="395"/>
      <c r="M399" s="395">
        <v>2732.96</v>
      </c>
      <c r="N399" s="395"/>
      <c r="O399" s="395">
        <v>8822.9599999999991</v>
      </c>
      <c r="P399" s="395"/>
    </row>
    <row r="400" spans="1:22" s="194" customFormat="1" ht="11.25" customHeight="1" x14ac:dyDescent="0.2">
      <c r="A400" s="394" t="s">
        <v>1342</v>
      </c>
      <c r="B400" s="394"/>
      <c r="C400" s="394"/>
      <c r="D400" s="401" t="s">
        <v>1343</v>
      </c>
      <c r="E400" s="402"/>
      <c r="F400" s="402"/>
      <c r="G400" s="402"/>
      <c r="H400" s="403"/>
      <c r="I400" s="395">
        <v>0</v>
      </c>
      <c r="J400" s="395"/>
      <c r="K400" s="395">
        <v>0</v>
      </c>
      <c r="L400" s="395"/>
      <c r="M400" s="395">
        <v>3152.93</v>
      </c>
      <c r="N400" s="395"/>
      <c r="O400" s="395">
        <v>3152.93</v>
      </c>
      <c r="P400" s="395"/>
    </row>
    <row r="401" spans="1:16" s="194" customFormat="1" ht="11.25" customHeight="1" x14ac:dyDescent="0.2">
      <c r="A401" s="394" t="s">
        <v>1344</v>
      </c>
      <c r="B401" s="394"/>
      <c r="C401" s="394"/>
      <c r="D401" s="401" t="s">
        <v>1345</v>
      </c>
      <c r="E401" s="402"/>
      <c r="F401" s="402"/>
      <c r="G401" s="402"/>
      <c r="H401" s="403"/>
      <c r="I401" s="395">
        <v>0</v>
      </c>
      <c r="J401" s="395"/>
      <c r="K401" s="395">
        <v>0</v>
      </c>
      <c r="L401" s="395"/>
      <c r="M401" s="395">
        <v>7900</v>
      </c>
      <c r="N401" s="395"/>
      <c r="O401" s="395">
        <v>7900</v>
      </c>
      <c r="P401" s="395"/>
    </row>
    <row r="402" spans="1:16" s="194" customFormat="1" ht="11.25" customHeight="1" x14ac:dyDescent="0.2">
      <c r="A402" s="394" t="s">
        <v>1346</v>
      </c>
      <c r="B402" s="394"/>
      <c r="C402" s="394"/>
      <c r="D402" s="401" t="s">
        <v>1347</v>
      </c>
      <c r="E402" s="402"/>
      <c r="F402" s="402"/>
      <c r="G402" s="402"/>
      <c r="H402" s="403"/>
      <c r="I402" s="395">
        <v>0</v>
      </c>
      <c r="J402" s="395"/>
      <c r="K402" s="395">
        <v>0</v>
      </c>
      <c r="L402" s="395"/>
      <c r="M402" s="395">
        <v>11600</v>
      </c>
      <c r="N402" s="395"/>
      <c r="O402" s="395">
        <v>11600</v>
      </c>
      <c r="P402" s="395"/>
    </row>
    <row r="403" spans="1:16" s="194" customFormat="1" ht="11.25" customHeight="1" x14ac:dyDescent="0.2">
      <c r="A403" s="394" t="s">
        <v>1348</v>
      </c>
      <c r="B403" s="394"/>
      <c r="C403" s="394"/>
      <c r="D403" s="401" t="s">
        <v>1349</v>
      </c>
      <c r="E403" s="402"/>
      <c r="F403" s="402"/>
      <c r="G403" s="402"/>
      <c r="H403" s="403"/>
      <c r="I403" s="395">
        <v>25511.88</v>
      </c>
      <c r="J403" s="395"/>
      <c r="K403" s="395">
        <v>0</v>
      </c>
      <c r="L403" s="395"/>
      <c r="M403" s="395">
        <v>25000.32</v>
      </c>
      <c r="N403" s="395"/>
      <c r="O403" s="395">
        <v>50512.2</v>
      </c>
      <c r="P403" s="395"/>
    </row>
    <row r="404" spans="1:16" s="194" customFormat="1" ht="11.25" customHeight="1" x14ac:dyDescent="0.2">
      <c r="A404" s="394" t="s">
        <v>1350</v>
      </c>
      <c r="B404" s="394"/>
      <c r="C404" s="394"/>
      <c r="D404" s="401" t="s">
        <v>1351</v>
      </c>
      <c r="E404" s="402"/>
      <c r="F404" s="402"/>
      <c r="G404" s="402"/>
      <c r="H404" s="403"/>
      <c r="I404" s="395">
        <v>0</v>
      </c>
      <c r="J404" s="395"/>
      <c r="K404" s="395">
        <v>0</v>
      </c>
      <c r="L404" s="395"/>
      <c r="M404" s="395">
        <v>152244</v>
      </c>
      <c r="N404" s="395"/>
      <c r="O404" s="395">
        <v>152244</v>
      </c>
      <c r="P404" s="395"/>
    </row>
    <row r="405" spans="1:16" s="194" customFormat="1" ht="11.25" customHeight="1" x14ac:dyDescent="0.2">
      <c r="A405" s="394" t="s">
        <v>1352</v>
      </c>
      <c r="B405" s="394"/>
      <c r="C405" s="394"/>
      <c r="D405" s="401" t="s">
        <v>1353</v>
      </c>
      <c r="E405" s="402"/>
      <c r="F405" s="402"/>
      <c r="G405" s="402"/>
      <c r="H405" s="403"/>
      <c r="I405" s="395">
        <v>368192.06</v>
      </c>
      <c r="J405" s="395"/>
      <c r="K405" s="395">
        <v>0</v>
      </c>
      <c r="L405" s="395"/>
      <c r="M405" s="395">
        <v>198166.1</v>
      </c>
      <c r="N405" s="395"/>
      <c r="O405" s="395">
        <v>566358.16</v>
      </c>
      <c r="P405" s="395"/>
    </row>
    <row r="406" spans="1:16" s="194" customFormat="1" ht="11.25" customHeight="1" x14ac:dyDescent="0.2">
      <c r="A406" s="394" t="s">
        <v>1354</v>
      </c>
      <c r="B406" s="394"/>
      <c r="C406" s="394"/>
      <c r="D406" s="401" t="s">
        <v>1355</v>
      </c>
      <c r="E406" s="402"/>
      <c r="F406" s="402"/>
      <c r="G406" s="402"/>
      <c r="H406" s="403"/>
      <c r="I406" s="395">
        <v>1678501.44</v>
      </c>
      <c r="J406" s="395"/>
      <c r="K406" s="395">
        <v>0</v>
      </c>
      <c r="L406" s="395"/>
      <c r="M406" s="395">
        <v>839250.72</v>
      </c>
      <c r="N406" s="395"/>
      <c r="O406" s="395">
        <v>2517752.16</v>
      </c>
      <c r="P406" s="395"/>
    </row>
    <row r="407" spans="1:16" s="194" customFormat="1" ht="11.25" customHeight="1" x14ac:dyDescent="0.2">
      <c r="A407" s="394" t="s">
        <v>1356</v>
      </c>
      <c r="B407" s="394"/>
      <c r="C407" s="394"/>
      <c r="D407" s="401" t="s">
        <v>1357</v>
      </c>
      <c r="E407" s="402"/>
      <c r="F407" s="402"/>
      <c r="G407" s="402"/>
      <c r="H407" s="403"/>
      <c r="I407" s="395">
        <v>4610.68</v>
      </c>
      <c r="J407" s="395"/>
      <c r="K407" s="395">
        <v>4610.68</v>
      </c>
      <c r="L407" s="395"/>
      <c r="M407" s="395">
        <v>11860.08</v>
      </c>
      <c r="N407" s="395"/>
      <c r="O407" s="395">
        <v>11860.08</v>
      </c>
      <c r="P407" s="395"/>
    </row>
    <row r="408" spans="1:16" s="194" customFormat="1" ht="11.25" customHeight="1" x14ac:dyDescent="0.2">
      <c r="A408" s="394" t="s">
        <v>1358</v>
      </c>
      <c r="B408" s="394"/>
      <c r="C408" s="394"/>
      <c r="D408" s="401" t="s">
        <v>1359</v>
      </c>
      <c r="E408" s="402"/>
      <c r="F408" s="402"/>
      <c r="G408" s="402"/>
      <c r="H408" s="403"/>
      <c r="I408" s="395">
        <v>0</v>
      </c>
      <c r="J408" s="395"/>
      <c r="K408" s="395">
        <v>6000</v>
      </c>
      <c r="L408" s="395"/>
      <c r="M408" s="395">
        <v>24000</v>
      </c>
      <c r="N408" s="395"/>
      <c r="O408" s="395">
        <v>18000</v>
      </c>
      <c r="P408" s="395"/>
    </row>
    <row r="409" spans="1:16" s="194" customFormat="1" ht="11.25" customHeight="1" x14ac:dyDescent="0.2">
      <c r="A409" s="394" t="s">
        <v>1360</v>
      </c>
      <c r="B409" s="394"/>
      <c r="C409" s="394"/>
      <c r="D409" s="401" t="s">
        <v>1361</v>
      </c>
      <c r="E409" s="402"/>
      <c r="F409" s="402"/>
      <c r="G409" s="402"/>
      <c r="H409" s="403"/>
      <c r="I409" s="395">
        <v>193288.12</v>
      </c>
      <c r="J409" s="395"/>
      <c r="K409" s="395">
        <v>7434.16</v>
      </c>
      <c r="L409" s="395"/>
      <c r="M409" s="395">
        <v>0</v>
      </c>
      <c r="N409" s="395"/>
      <c r="O409" s="395">
        <v>185853.96</v>
      </c>
      <c r="P409" s="395"/>
    </row>
    <row r="410" spans="1:16" s="194" customFormat="1" ht="11.25" customHeight="1" x14ac:dyDescent="0.2">
      <c r="A410" s="394" t="s">
        <v>1362</v>
      </c>
      <c r="B410" s="394"/>
      <c r="C410" s="394"/>
      <c r="D410" s="401" t="s">
        <v>1363</v>
      </c>
      <c r="E410" s="402"/>
      <c r="F410" s="402"/>
      <c r="G410" s="402"/>
      <c r="H410" s="403"/>
      <c r="I410" s="395">
        <v>0</v>
      </c>
      <c r="J410" s="395"/>
      <c r="K410" s="395">
        <v>9645.93</v>
      </c>
      <c r="L410" s="395"/>
      <c r="M410" s="395">
        <v>28032.34</v>
      </c>
      <c r="N410" s="395"/>
      <c r="O410" s="395">
        <v>18386.41</v>
      </c>
      <c r="P410" s="395"/>
    </row>
    <row r="411" spans="1:16" s="194" customFormat="1" ht="11.25" customHeight="1" x14ac:dyDescent="0.2">
      <c r="A411" s="394" t="s">
        <v>1364</v>
      </c>
      <c r="B411" s="394"/>
      <c r="C411" s="394"/>
      <c r="D411" s="401" t="s">
        <v>1365</v>
      </c>
      <c r="E411" s="402"/>
      <c r="F411" s="402"/>
      <c r="G411" s="402"/>
      <c r="H411" s="403"/>
      <c r="I411" s="395">
        <v>18009</v>
      </c>
      <c r="J411" s="395"/>
      <c r="K411" s="395">
        <v>18009</v>
      </c>
      <c r="L411" s="395"/>
      <c r="M411" s="395">
        <v>4112.2</v>
      </c>
      <c r="N411" s="395"/>
      <c r="O411" s="395">
        <v>4112.2</v>
      </c>
      <c r="P411" s="395"/>
    </row>
    <row r="412" spans="1:16" s="194" customFormat="1" ht="11.25" customHeight="1" x14ac:dyDescent="0.2">
      <c r="A412" s="394" t="s">
        <v>1366</v>
      </c>
      <c r="B412" s="394"/>
      <c r="C412" s="394"/>
      <c r="D412" s="401" t="s">
        <v>1367</v>
      </c>
      <c r="E412" s="402"/>
      <c r="F412" s="402"/>
      <c r="G412" s="402"/>
      <c r="H412" s="403"/>
      <c r="I412" s="395">
        <v>0</v>
      </c>
      <c r="J412" s="395"/>
      <c r="K412" s="395">
        <v>20583</v>
      </c>
      <c r="L412" s="395"/>
      <c r="M412" s="395">
        <v>31083</v>
      </c>
      <c r="N412" s="395"/>
      <c r="O412" s="395">
        <v>10500</v>
      </c>
      <c r="P412" s="395"/>
    </row>
    <row r="413" spans="1:16" s="194" customFormat="1" ht="11.25" customHeight="1" x14ac:dyDescent="0.2">
      <c r="A413" s="394" t="s">
        <v>1368</v>
      </c>
      <c r="B413" s="394"/>
      <c r="C413" s="394"/>
      <c r="D413" s="401" t="s">
        <v>1369</v>
      </c>
      <c r="E413" s="402"/>
      <c r="F413" s="402"/>
      <c r="G413" s="402"/>
      <c r="H413" s="403"/>
      <c r="I413" s="395">
        <v>50.4</v>
      </c>
      <c r="J413" s="395"/>
      <c r="K413" s="395">
        <v>24558.46</v>
      </c>
      <c r="L413" s="395"/>
      <c r="M413" s="395">
        <v>24558.46</v>
      </c>
      <c r="N413" s="395"/>
      <c r="O413" s="395">
        <v>50.4</v>
      </c>
      <c r="P413" s="395"/>
    </row>
    <row r="414" spans="1:16" s="194" customFormat="1" ht="11.25" customHeight="1" x14ac:dyDescent="0.2">
      <c r="A414" s="394" t="s">
        <v>1370</v>
      </c>
      <c r="B414" s="394"/>
      <c r="C414" s="394"/>
      <c r="D414" s="401" t="s">
        <v>1371</v>
      </c>
      <c r="E414" s="402"/>
      <c r="F414" s="402"/>
      <c r="G414" s="402"/>
      <c r="H414" s="403"/>
      <c r="I414" s="395">
        <v>0</v>
      </c>
      <c r="J414" s="395"/>
      <c r="K414" s="395">
        <v>28905</v>
      </c>
      <c r="L414" s="395"/>
      <c r="M414" s="395">
        <v>30570</v>
      </c>
      <c r="N414" s="395"/>
      <c r="O414" s="395">
        <v>1665</v>
      </c>
      <c r="P414" s="395"/>
    </row>
    <row r="415" spans="1:16" s="194" customFormat="1" ht="11.25" customHeight="1" x14ac:dyDescent="0.2">
      <c r="A415" s="394" t="s">
        <v>1372</v>
      </c>
      <c r="B415" s="394"/>
      <c r="C415" s="394"/>
      <c r="D415" s="401" t="s">
        <v>1373</v>
      </c>
      <c r="E415" s="402"/>
      <c r="F415" s="402"/>
      <c r="G415" s="402"/>
      <c r="H415" s="403"/>
      <c r="I415" s="395">
        <v>12351.83</v>
      </c>
      <c r="J415" s="395"/>
      <c r="K415" s="395">
        <v>34625</v>
      </c>
      <c r="L415" s="395"/>
      <c r="M415" s="395">
        <v>34625</v>
      </c>
      <c r="N415" s="395"/>
      <c r="O415" s="395">
        <v>12351.83</v>
      </c>
      <c r="P415" s="395"/>
    </row>
    <row r="416" spans="1:16" s="194" customFormat="1" ht="11.25" customHeight="1" x14ac:dyDescent="0.2">
      <c r="A416" s="394" t="s">
        <v>1374</v>
      </c>
      <c r="B416" s="394"/>
      <c r="C416" s="394"/>
      <c r="D416" s="401" t="s">
        <v>1375</v>
      </c>
      <c r="E416" s="402"/>
      <c r="F416" s="402"/>
      <c r="G416" s="402"/>
      <c r="H416" s="403"/>
      <c r="I416" s="395">
        <v>0</v>
      </c>
      <c r="J416" s="395"/>
      <c r="K416" s="395">
        <v>43616</v>
      </c>
      <c r="L416" s="395"/>
      <c r="M416" s="395">
        <v>130848</v>
      </c>
      <c r="N416" s="395"/>
      <c r="O416" s="395">
        <v>87232</v>
      </c>
      <c r="P416" s="395"/>
    </row>
    <row r="417" spans="1:16" s="194" customFormat="1" ht="11.25" customHeight="1" x14ac:dyDescent="0.2">
      <c r="A417" s="394" t="s">
        <v>1376</v>
      </c>
      <c r="B417" s="394"/>
      <c r="C417" s="394"/>
      <c r="D417" s="401" t="s">
        <v>1377</v>
      </c>
      <c r="E417" s="402"/>
      <c r="F417" s="402"/>
      <c r="G417" s="402"/>
      <c r="H417" s="403"/>
      <c r="I417" s="395">
        <v>0</v>
      </c>
      <c r="J417" s="395"/>
      <c r="K417" s="395">
        <v>47911.48</v>
      </c>
      <c r="L417" s="395"/>
      <c r="M417" s="395">
        <v>107993.91</v>
      </c>
      <c r="N417" s="395"/>
      <c r="O417" s="395">
        <v>60082.43</v>
      </c>
      <c r="P417" s="395"/>
    </row>
    <row r="418" spans="1:16" s="194" customFormat="1" ht="11.25" customHeight="1" x14ac:dyDescent="0.2">
      <c r="A418" s="394" t="s">
        <v>1378</v>
      </c>
      <c r="B418" s="394"/>
      <c r="C418" s="394"/>
      <c r="D418" s="401" t="s">
        <v>1379</v>
      </c>
      <c r="E418" s="402"/>
      <c r="F418" s="402"/>
      <c r="G418" s="402"/>
      <c r="H418" s="403"/>
      <c r="I418" s="395">
        <v>1642.56</v>
      </c>
      <c r="J418" s="395"/>
      <c r="K418" s="395">
        <v>54752</v>
      </c>
      <c r="L418" s="395"/>
      <c r="M418" s="395">
        <v>109504</v>
      </c>
      <c r="N418" s="395"/>
      <c r="O418" s="395">
        <v>56394.559999999998</v>
      </c>
      <c r="P418" s="395"/>
    </row>
    <row r="419" spans="1:16" s="194" customFormat="1" ht="11.25" customHeight="1" x14ac:dyDescent="0.2">
      <c r="A419" s="394" t="s">
        <v>1380</v>
      </c>
      <c r="B419" s="394"/>
      <c r="C419" s="394"/>
      <c r="D419" s="401" t="s">
        <v>1381</v>
      </c>
      <c r="E419" s="402"/>
      <c r="F419" s="402"/>
      <c r="G419" s="402"/>
      <c r="H419" s="403"/>
      <c r="I419" s="395">
        <v>0</v>
      </c>
      <c r="J419" s="395"/>
      <c r="K419" s="395">
        <v>69600</v>
      </c>
      <c r="L419" s="395"/>
      <c r="M419" s="395">
        <v>139200</v>
      </c>
      <c r="N419" s="395"/>
      <c r="O419" s="395">
        <v>69600</v>
      </c>
      <c r="P419" s="395"/>
    </row>
    <row r="420" spans="1:16" s="194" customFormat="1" ht="11.25" customHeight="1" x14ac:dyDescent="0.2">
      <c r="A420" s="394" t="s">
        <v>1382</v>
      </c>
      <c r="B420" s="394"/>
      <c r="C420" s="394"/>
      <c r="D420" s="401" t="s">
        <v>1383</v>
      </c>
      <c r="E420" s="402"/>
      <c r="F420" s="402"/>
      <c r="G420" s="402"/>
      <c r="H420" s="403"/>
      <c r="I420" s="395">
        <v>831573.94</v>
      </c>
      <c r="J420" s="395"/>
      <c r="K420" s="395">
        <v>80579.399999999994</v>
      </c>
      <c r="L420" s="395"/>
      <c r="M420" s="395">
        <v>80579.399999999994</v>
      </c>
      <c r="N420" s="395"/>
      <c r="O420" s="395">
        <v>831573.94</v>
      </c>
      <c r="P420" s="395"/>
    </row>
    <row r="421" spans="1:16" s="194" customFormat="1" ht="11.25" customHeight="1" x14ac:dyDescent="0.2">
      <c r="A421" s="394" t="s">
        <v>1384</v>
      </c>
      <c r="B421" s="394"/>
      <c r="C421" s="394"/>
      <c r="D421" s="401" t="s">
        <v>1385</v>
      </c>
      <c r="E421" s="402"/>
      <c r="F421" s="402"/>
      <c r="G421" s="402"/>
      <c r="H421" s="403"/>
      <c r="I421" s="395">
        <v>1740</v>
      </c>
      <c r="J421" s="395"/>
      <c r="K421" s="395">
        <v>87000</v>
      </c>
      <c r="L421" s="395"/>
      <c r="M421" s="395">
        <v>145000</v>
      </c>
      <c r="N421" s="395"/>
      <c r="O421" s="395">
        <v>59740</v>
      </c>
      <c r="P421" s="395"/>
    </row>
    <row r="422" spans="1:16" s="194" customFormat="1" ht="11.25" customHeight="1" x14ac:dyDescent="0.2">
      <c r="A422" s="394" t="s">
        <v>1386</v>
      </c>
      <c r="B422" s="394"/>
      <c r="C422" s="394"/>
      <c r="D422" s="401" t="s">
        <v>1387</v>
      </c>
      <c r="E422" s="402"/>
      <c r="F422" s="402"/>
      <c r="G422" s="402"/>
      <c r="H422" s="403"/>
      <c r="I422" s="395">
        <v>1838.49</v>
      </c>
      <c r="J422" s="395"/>
      <c r="K422" s="395">
        <v>91924.56</v>
      </c>
      <c r="L422" s="395"/>
      <c r="M422" s="395">
        <v>153207.6</v>
      </c>
      <c r="N422" s="395"/>
      <c r="O422" s="395">
        <v>63121.53</v>
      </c>
      <c r="P422" s="395"/>
    </row>
    <row r="423" spans="1:16" s="194" customFormat="1" ht="11.25" customHeight="1" x14ac:dyDescent="0.2">
      <c r="A423" s="394" t="s">
        <v>1388</v>
      </c>
      <c r="B423" s="394"/>
      <c r="C423" s="394"/>
      <c r="D423" s="401" t="s">
        <v>1389</v>
      </c>
      <c r="E423" s="402"/>
      <c r="F423" s="402"/>
      <c r="G423" s="402"/>
      <c r="H423" s="403"/>
      <c r="I423" s="395">
        <v>192</v>
      </c>
      <c r="J423" s="395"/>
      <c r="K423" s="395">
        <v>92800</v>
      </c>
      <c r="L423" s="395"/>
      <c r="M423" s="395">
        <v>162400</v>
      </c>
      <c r="N423" s="395"/>
      <c r="O423" s="395">
        <v>69792</v>
      </c>
      <c r="P423" s="395"/>
    </row>
    <row r="424" spans="1:16" s="194" customFormat="1" ht="11.25" customHeight="1" x14ac:dyDescent="0.2">
      <c r="A424" s="394" t="s">
        <v>1390</v>
      </c>
      <c r="B424" s="394"/>
      <c r="C424" s="394"/>
      <c r="D424" s="401" t="s">
        <v>1391</v>
      </c>
      <c r="E424" s="402"/>
      <c r="F424" s="402"/>
      <c r="G424" s="402"/>
      <c r="H424" s="403"/>
      <c r="I424" s="395">
        <v>13430</v>
      </c>
      <c r="J424" s="395"/>
      <c r="K424" s="395">
        <v>100463.73</v>
      </c>
      <c r="L424" s="395"/>
      <c r="M424" s="395">
        <v>100463.73</v>
      </c>
      <c r="N424" s="395"/>
      <c r="O424" s="395">
        <v>13430</v>
      </c>
      <c r="P424" s="395"/>
    </row>
    <row r="425" spans="1:16" s="194" customFormat="1" ht="11.25" customHeight="1" x14ac:dyDescent="0.2">
      <c r="A425" s="394" t="s">
        <v>1392</v>
      </c>
      <c r="B425" s="394"/>
      <c r="C425" s="394"/>
      <c r="D425" s="401" t="s">
        <v>1393</v>
      </c>
      <c r="E425" s="402"/>
      <c r="F425" s="402"/>
      <c r="G425" s="402"/>
      <c r="H425" s="403"/>
      <c r="I425" s="395">
        <v>0</v>
      </c>
      <c r="J425" s="395"/>
      <c r="K425" s="395">
        <v>102080</v>
      </c>
      <c r="L425" s="395"/>
      <c r="M425" s="395">
        <v>153120</v>
      </c>
      <c r="N425" s="395"/>
      <c r="O425" s="395">
        <v>51040</v>
      </c>
      <c r="P425" s="395"/>
    </row>
    <row r="426" spans="1:16" s="194" customFormat="1" ht="11.25" customHeight="1" x14ac:dyDescent="0.2">
      <c r="A426" s="394" t="s">
        <v>1394</v>
      </c>
      <c r="B426" s="394"/>
      <c r="C426" s="394"/>
      <c r="D426" s="401" t="s">
        <v>1395</v>
      </c>
      <c r="E426" s="402"/>
      <c r="F426" s="402"/>
      <c r="G426" s="402"/>
      <c r="H426" s="403"/>
      <c r="I426" s="395">
        <v>12568</v>
      </c>
      <c r="J426" s="395"/>
      <c r="K426" s="395">
        <v>137152</v>
      </c>
      <c r="L426" s="395"/>
      <c r="M426" s="395">
        <v>379519.61</v>
      </c>
      <c r="N426" s="395"/>
      <c r="O426" s="395">
        <v>254935.61</v>
      </c>
      <c r="P426" s="395"/>
    </row>
    <row r="427" spans="1:16" s="194" customFormat="1" ht="11.25" customHeight="1" x14ac:dyDescent="0.2">
      <c r="A427" s="203"/>
      <c r="B427" s="203"/>
      <c r="C427" s="203"/>
      <c r="D427" s="207"/>
      <c r="E427" s="207"/>
      <c r="F427" s="207"/>
      <c r="G427" s="207"/>
      <c r="H427" s="207"/>
      <c r="I427" s="208"/>
      <c r="J427" s="208"/>
      <c r="K427" s="208"/>
      <c r="L427" s="208"/>
      <c r="M427" s="208"/>
      <c r="N427" s="208"/>
      <c r="O427" s="208"/>
      <c r="P427" s="208"/>
    </row>
    <row r="428" spans="1:16" s="194" customFormat="1" ht="11.25" customHeight="1" x14ac:dyDescent="0.2">
      <c r="A428" s="203"/>
      <c r="B428" s="203"/>
      <c r="C428" s="203"/>
      <c r="D428" s="207"/>
      <c r="E428" s="207"/>
      <c r="F428" s="207"/>
      <c r="G428" s="207"/>
      <c r="H428" s="207"/>
      <c r="I428" s="208"/>
      <c r="J428" s="208"/>
      <c r="K428" s="208"/>
      <c r="L428" s="208"/>
      <c r="M428" s="208"/>
      <c r="N428" s="208"/>
      <c r="O428" s="208"/>
      <c r="P428" s="208"/>
    </row>
    <row r="429" spans="1:16" s="194" customFormat="1" ht="11.25" customHeight="1" x14ac:dyDescent="0.2">
      <c r="A429" s="394" t="s">
        <v>1396</v>
      </c>
      <c r="B429" s="394"/>
      <c r="C429" s="394"/>
      <c r="D429" s="401" t="s">
        <v>1397</v>
      </c>
      <c r="E429" s="402"/>
      <c r="F429" s="402"/>
      <c r="G429" s="402"/>
      <c r="H429" s="403"/>
      <c r="I429" s="395">
        <v>52519.22</v>
      </c>
      <c r="J429" s="395"/>
      <c r="K429" s="395">
        <v>150822.16</v>
      </c>
      <c r="L429" s="395"/>
      <c r="M429" s="395">
        <v>211703.23</v>
      </c>
      <c r="N429" s="395"/>
      <c r="O429" s="395">
        <v>113400.29</v>
      </c>
      <c r="P429" s="395"/>
    </row>
    <row r="430" spans="1:16" s="194" customFormat="1" ht="11.25" customHeight="1" x14ac:dyDescent="0.2">
      <c r="A430" s="394" t="s">
        <v>1398</v>
      </c>
      <c r="B430" s="394"/>
      <c r="C430" s="394"/>
      <c r="D430" s="401" t="s">
        <v>1399</v>
      </c>
      <c r="E430" s="402"/>
      <c r="F430" s="402"/>
      <c r="G430" s="402"/>
      <c r="H430" s="403"/>
      <c r="I430" s="395">
        <v>163397.94</v>
      </c>
      <c r="J430" s="395"/>
      <c r="K430" s="395">
        <v>182711.46</v>
      </c>
      <c r="L430" s="395"/>
      <c r="M430" s="395">
        <v>89265</v>
      </c>
      <c r="N430" s="395"/>
      <c r="O430" s="395">
        <v>69951.48</v>
      </c>
      <c r="P430" s="395"/>
    </row>
    <row r="431" spans="1:16" s="194" customFormat="1" ht="11.25" customHeight="1" x14ac:dyDescent="0.2">
      <c r="A431" s="394" t="s">
        <v>1400</v>
      </c>
      <c r="B431" s="394"/>
      <c r="C431" s="394"/>
      <c r="D431" s="401" t="s">
        <v>1401</v>
      </c>
      <c r="E431" s="402"/>
      <c r="F431" s="402"/>
      <c r="G431" s="402"/>
      <c r="H431" s="403"/>
      <c r="I431" s="395">
        <v>0</v>
      </c>
      <c r="J431" s="395"/>
      <c r="K431" s="395">
        <v>213538</v>
      </c>
      <c r="L431" s="395"/>
      <c r="M431" s="395">
        <v>272552</v>
      </c>
      <c r="N431" s="395"/>
      <c r="O431" s="395">
        <v>59014</v>
      </c>
      <c r="P431" s="395"/>
    </row>
    <row r="432" spans="1:16" s="194" customFormat="1" ht="11.25" customHeight="1" x14ac:dyDescent="0.2">
      <c r="A432" s="394" t="s">
        <v>1402</v>
      </c>
      <c r="B432" s="394"/>
      <c r="C432" s="394"/>
      <c r="D432" s="401" t="s">
        <v>1403</v>
      </c>
      <c r="E432" s="402"/>
      <c r="F432" s="402"/>
      <c r="G432" s="402"/>
      <c r="H432" s="403"/>
      <c r="I432" s="395">
        <v>0</v>
      </c>
      <c r="J432" s="395"/>
      <c r="K432" s="395">
        <v>227922.44</v>
      </c>
      <c r="L432" s="395"/>
      <c r="M432" s="395">
        <v>284893.31</v>
      </c>
      <c r="N432" s="395"/>
      <c r="O432" s="395">
        <v>56970.87</v>
      </c>
      <c r="P432" s="395"/>
    </row>
    <row r="433" spans="1:16" s="194" customFormat="1" ht="11.25" customHeight="1" x14ac:dyDescent="0.2">
      <c r="A433" s="394" t="s">
        <v>1404</v>
      </c>
      <c r="B433" s="394"/>
      <c r="C433" s="394"/>
      <c r="D433" s="401" t="s">
        <v>1405</v>
      </c>
      <c r="E433" s="402"/>
      <c r="F433" s="402"/>
      <c r="G433" s="402"/>
      <c r="H433" s="403"/>
      <c r="I433" s="395">
        <v>170790.66</v>
      </c>
      <c r="J433" s="395"/>
      <c r="K433" s="395">
        <v>251722.52</v>
      </c>
      <c r="L433" s="395"/>
      <c r="M433" s="395">
        <v>466056.71</v>
      </c>
      <c r="N433" s="395"/>
      <c r="O433" s="395">
        <v>385124.85</v>
      </c>
      <c r="P433" s="395"/>
    </row>
    <row r="434" spans="1:16" s="194" customFormat="1" ht="11.25" customHeight="1" x14ac:dyDescent="0.2">
      <c r="A434" s="394" t="s">
        <v>1406</v>
      </c>
      <c r="B434" s="394"/>
      <c r="C434" s="394"/>
      <c r="D434" s="401" t="s">
        <v>1407</v>
      </c>
      <c r="E434" s="402"/>
      <c r="F434" s="402"/>
      <c r="G434" s="402"/>
      <c r="H434" s="403"/>
      <c r="I434" s="395">
        <v>371707.92</v>
      </c>
      <c r="J434" s="395"/>
      <c r="K434" s="395">
        <v>278797.53999999998</v>
      </c>
      <c r="L434" s="395"/>
      <c r="M434" s="395">
        <v>139390.47</v>
      </c>
      <c r="N434" s="395"/>
      <c r="O434" s="395">
        <v>232300.85</v>
      </c>
      <c r="P434" s="395"/>
    </row>
    <row r="435" spans="1:16" s="194" customFormat="1" ht="11.25" customHeight="1" x14ac:dyDescent="0.2">
      <c r="A435" s="394" t="s">
        <v>1408</v>
      </c>
      <c r="B435" s="394"/>
      <c r="C435" s="394"/>
      <c r="D435" s="401" t="s">
        <v>1409</v>
      </c>
      <c r="E435" s="402"/>
      <c r="F435" s="402"/>
      <c r="G435" s="402"/>
      <c r="H435" s="403"/>
      <c r="I435" s="395">
        <v>147802.1</v>
      </c>
      <c r="J435" s="395"/>
      <c r="K435" s="395">
        <v>327753.25</v>
      </c>
      <c r="L435" s="395"/>
      <c r="M435" s="395">
        <v>356099.79</v>
      </c>
      <c r="N435" s="395"/>
      <c r="O435" s="395">
        <v>176148.64</v>
      </c>
      <c r="P435" s="395"/>
    </row>
    <row r="436" spans="1:16" s="194" customFormat="1" ht="11.25" customHeight="1" x14ac:dyDescent="0.2">
      <c r="A436" s="394" t="s">
        <v>1410</v>
      </c>
      <c r="B436" s="394"/>
      <c r="C436" s="394"/>
      <c r="D436" s="401" t="s">
        <v>1411</v>
      </c>
      <c r="E436" s="402"/>
      <c r="F436" s="402"/>
      <c r="G436" s="402"/>
      <c r="H436" s="403"/>
      <c r="I436" s="395">
        <v>1348.4</v>
      </c>
      <c r="J436" s="395"/>
      <c r="K436" s="395">
        <v>511708.69</v>
      </c>
      <c r="L436" s="395"/>
      <c r="M436" s="395">
        <v>511708.69</v>
      </c>
      <c r="N436" s="395"/>
      <c r="O436" s="395">
        <v>1348.4</v>
      </c>
      <c r="P436" s="395"/>
    </row>
    <row r="437" spans="1:16" s="194" customFormat="1" ht="11.25" customHeight="1" x14ac:dyDescent="0.2">
      <c r="A437" s="394" t="s">
        <v>1412</v>
      </c>
      <c r="B437" s="394"/>
      <c r="C437" s="394"/>
      <c r="D437" s="401" t="s">
        <v>1413</v>
      </c>
      <c r="E437" s="402"/>
      <c r="F437" s="402"/>
      <c r="G437" s="402"/>
      <c r="H437" s="403"/>
      <c r="I437" s="395">
        <v>2020000</v>
      </c>
      <c r="J437" s="395"/>
      <c r="K437" s="395">
        <v>606000</v>
      </c>
      <c r="L437" s="395"/>
      <c r="M437" s="395">
        <v>0</v>
      </c>
      <c r="N437" s="395"/>
      <c r="O437" s="395">
        <v>1414000</v>
      </c>
      <c r="P437" s="395"/>
    </row>
    <row r="438" spans="1:16" s="194" customFormat="1" ht="11.25" customHeight="1" x14ac:dyDescent="0.2">
      <c r="A438" s="394" t="s">
        <v>1414</v>
      </c>
      <c r="B438" s="394"/>
      <c r="C438" s="394"/>
      <c r="D438" s="401" t="s">
        <v>1415</v>
      </c>
      <c r="E438" s="402"/>
      <c r="F438" s="402"/>
      <c r="G438" s="402"/>
      <c r="H438" s="403"/>
      <c r="I438" s="395">
        <v>5747839.5199999996</v>
      </c>
      <c r="J438" s="395"/>
      <c r="K438" s="395">
        <v>1500000</v>
      </c>
      <c r="L438" s="395"/>
      <c r="M438" s="395">
        <v>8920606.4800000004</v>
      </c>
      <c r="N438" s="395"/>
      <c r="O438" s="395">
        <v>13168446</v>
      </c>
      <c r="P438" s="395"/>
    </row>
    <row r="439" spans="1:16" s="194" customFormat="1" ht="11.25" customHeight="1" x14ac:dyDescent="0.2">
      <c r="A439" s="394" t="s">
        <v>1416</v>
      </c>
      <c r="B439" s="394"/>
      <c r="C439" s="394"/>
      <c r="D439" s="401" t="s">
        <v>1417</v>
      </c>
      <c r="E439" s="402"/>
      <c r="F439" s="402"/>
      <c r="G439" s="402"/>
      <c r="H439" s="403"/>
      <c r="I439" s="395">
        <v>5789454.4000000004</v>
      </c>
      <c r="J439" s="395"/>
      <c r="K439" s="395">
        <v>2500000</v>
      </c>
      <c r="L439" s="395"/>
      <c r="M439" s="395">
        <v>0</v>
      </c>
      <c r="N439" s="395"/>
      <c r="O439" s="395">
        <v>3289454.4</v>
      </c>
      <c r="P439" s="395"/>
    </row>
    <row r="440" spans="1:16" s="194" customFormat="1" ht="11.25" customHeight="1" x14ac:dyDescent="0.2">
      <c r="A440" s="394" t="s">
        <v>1418</v>
      </c>
      <c r="B440" s="394"/>
      <c r="C440" s="394"/>
      <c r="D440" s="401" t="s">
        <v>1419</v>
      </c>
      <c r="E440" s="402"/>
      <c r="F440" s="402"/>
      <c r="G440" s="402"/>
      <c r="H440" s="403"/>
      <c r="I440" s="395">
        <v>6366705.3200000003</v>
      </c>
      <c r="J440" s="395"/>
      <c r="K440" s="395">
        <v>9799141.6799999997</v>
      </c>
      <c r="L440" s="395"/>
      <c r="M440" s="395">
        <v>13094642.16</v>
      </c>
      <c r="N440" s="395"/>
      <c r="O440" s="395">
        <v>9662205.8000000007</v>
      </c>
      <c r="P440" s="395"/>
    </row>
    <row r="441" spans="1:16" s="194" customFormat="1" ht="11.25" x14ac:dyDescent="0.2">
      <c r="A441" s="29"/>
      <c r="B441" s="30"/>
      <c r="C441" s="193"/>
      <c r="D441" s="193"/>
      <c r="E441" s="193"/>
      <c r="F441" s="193"/>
      <c r="G441" s="193"/>
      <c r="H441" s="193"/>
      <c r="I441" s="193"/>
      <c r="J441" s="193"/>
      <c r="K441" s="193"/>
      <c r="L441" s="193"/>
      <c r="M441" s="193"/>
      <c r="N441" s="193"/>
      <c r="O441" s="193"/>
      <c r="P441" s="193"/>
    </row>
    <row r="442" spans="1:16" s="194" customFormat="1" ht="11.25" x14ac:dyDescent="0.2">
      <c r="A442" s="412" t="s">
        <v>452</v>
      </c>
      <c r="B442" s="412"/>
      <c r="C442" s="412"/>
      <c r="D442" s="413" t="s">
        <v>127</v>
      </c>
      <c r="E442" s="414"/>
      <c r="F442" s="414"/>
      <c r="G442" s="414"/>
      <c r="H442" s="415"/>
      <c r="I442" s="412" t="s">
        <v>453</v>
      </c>
      <c r="J442" s="412"/>
      <c r="K442" s="412" t="s">
        <v>454</v>
      </c>
      <c r="L442" s="412"/>
      <c r="M442" s="412" t="s">
        <v>455</v>
      </c>
      <c r="N442" s="412"/>
      <c r="O442" s="412" t="s">
        <v>2038</v>
      </c>
      <c r="P442" s="412"/>
    </row>
    <row r="443" spans="1:16" s="194" customFormat="1" ht="11.25" customHeight="1" x14ac:dyDescent="0.2">
      <c r="A443" s="394" t="s">
        <v>1372</v>
      </c>
      <c r="B443" s="394"/>
      <c r="C443" s="394"/>
      <c r="D443" s="401" t="s">
        <v>1373</v>
      </c>
      <c r="E443" s="402"/>
      <c r="F443" s="402"/>
      <c r="G443" s="402"/>
      <c r="H443" s="403"/>
      <c r="I443" s="395">
        <v>12351.83</v>
      </c>
      <c r="J443" s="395"/>
      <c r="K443" s="395">
        <v>53637</v>
      </c>
      <c r="L443" s="395"/>
      <c r="M443" s="395">
        <v>53637</v>
      </c>
      <c r="N443" s="395"/>
      <c r="O443" s="395">
        <v>12351.83</v>
      </c>
      <c r="P443" s="395"/>
    </row>
    <row r="444" spans="1:16" s="194" customFormat="1" ht="11.25" customHeight="1" x14ac:dyDescent="0.2">
      <c r="A444" s="394" t="s">
        <v>1410</v>
      </c>
      <c r="B444" s="394"/>
      <c r="C444" s="394"/>
      <c r="D444" s="401" t="s">
        <v>1411</v>
      </c>
      <c r="E444" s="402"/>
      <c r="F444" s="402"/>
      <c r="G444" s="402"/>
      <c r="H444" s="403"/>
      <c r="I444" s="395">
        <v>1348.4</v>
      </c>
      <c r="J444" s="395"/>
      <c r="K444" s="395">
        <v>1306452.98</v>
      </c>
      <c r="L444" s="395"/>
      <c r="M444" s="395">
        <v>1306452.98</v>
      </c>
      <c r="N444" s="395"/>
      <c r="O444" s="395">
        <v>1348.4</v>
      </c>
      <c r="P444" s="395"/>
    </row>
    <row r="445" spans="1:16" s="194" customFormat="1" ht="11.25" customHeight="1" x14ac:dyDescent="0.2">
      <c r="A445" s="394" t="s">
        <v>1390</v>
      </c>
      <c r="B445" s="394"/>
      <c r="C445" s="394"/>
      <c r="D445" s="401" t="s">
        <v>1391</v>
      </c>
      <c r="E445" s="402"/>
      <c r="F445" s="402"/>
      <c r="G445" s="402"/>
      <c r="H445" s="403"/>
      <c r="I445" s="395">
        <v>13430</v>
      </c>
      <c r="J445" s="395"/>
      <c r="K445" s="395">
        <v>167743.24</v>
      </c>
      <c r="L445" s="395"/>
      <c r="M445" s="395">
        <v>167743.24</v>
      </c>
      <c r="N445" s="395"/>
      <c r="O445" s="395">
        <v>13430</v>
      </c>
      <c r="P445" s="395"/>
    </row>
    <row r="446" spans="1:16" s="194" customFormat="1" ht="11.25" customHeight="1" x14ac:dyDescent="0.2">
      <c r="A446" s="394" t="s">
        <v>1378</v>
      </c>
      <c r="B446" s="394"/>
      <c r="C446" s="394"/>
      <c r="D446" s="401" t="s">
        <v>1379</v>
      </c>
      <c r="E446" s="402"/>
      <c r="F446" s="402"/>
      <c r="G446" s="402"/>
      <c r="H446" s="403"/>
      <c r="I446" s="395">
        <v>1642.56</v>
      </c>
      <c r="J446" s="395"/>
      <c r="K446" s="395">
        <v>136880</v>
      </c>
      <c r="L446" s="395"/>
      <c r="M446" s="395">
        <v>191632</v>
      </c>
      <c r="N446" s="395"/>
      <c r="O446" s="395">
        <v>56394.559999999998</v>
      </c>
      <c r="P446" s="395"/>
    </row>
    <row r="447" spans="1:16" s="194" customFormat="1" ht="11.25" customHeight="1" x14ac:dyDescent="0.2">
      <c r="A447" s="394" t="s">
        <v>1420</v>
      </c>
      <c r="B447" s="394"/>
      <c r="C447" s="394"/>
      <c r="D447" s="401" t="s">
        <v>1421</v>
      </c>
      <c r="E447" s="402"/>
      <c r="F447" s="402"/>
      <c r="G447" s="402"/>
      <c r="H447" s="403"/>
      <c r="I447" s="395">
        <v>1250</v>
      </c>
      <c r="J447" s="395"/>
      <c r="K447" s="395">
        <v>3016</v>
      </c>
      <c r="L447" s="395"/>
      <c r="M447" s="395">
        <v>3016</v>
      </c>
      <c r="N447" s="395"/>
      <c r="O447" s="395">
        <v>1250</v>
      </c>
      <c r="P447" s="395"/>
    </row>
    <row r="448" spans="1:16" s="194" customFormat="1" ht="11.25" customHeight="1" x14ac:dyDescent="0.2">
      <c r="A448" s="394" t="s">
        <v>1392</v>
      </c>
      <c r="B448" s="394"/>
      <c r="C448" s="394"/>
      <c r="D448" s="401" t="s">
        <v>1393</v>
      </c>
      <c r="E448" s="402"/>
      <c r="F448" s="402"/>
      <c r="G448" s="402"/>
      <c r="H448" s="403"/>
      <c r="I448" s="395">
        <v>-705.74</v>
      </c>
      <c r="J448" s="395"/>
      <c r="K448" s="395">
        <v>127600</v>
      </c>
      <c r="L448" s="395"/>
      <c r="M448" s="395">
        <v>179345.74</v>
      </c>
      <c r="N448" s="395"/>
      <c r="O448" s="395">
        <v>51040</v>
      </c>
      <c r="P448" s="395"/>
    </row>
    <row r="449" spans="1:16" s="194" customFormat="1" ht="11.25" customHeight="1" x14ac:dyDescent="0.2">
      <c r="A449" s="394" t="s">
        <v>1382</v>
      </c>
      <c r="B449" s="394"/>
      <c r="C449" s="394"/>
      <c r="D449" s="401" t="s">
        <v>1383</v>
      </c>
      <c r="E449" s="402"/>
      <c r="F449" s="402"/>
      <c r="G449" s="402"/>
      <c r="H449" s="403"/>
      <c r="I449" s="395">
        <v>831573.94</v>
      </c>
      <c r="J449" s="395"/>
      <c r="K449" s="395">
        <v>80579.399999999994</v>
      </c>
      <c r="L449" s="395"/>
      <c r="M449" s="395">
        <v>80579.399999999994</v>
      </c>
      <c r="N449" s="395"/>
      <c r="O449" s="395">
        <v>831573.94</v>
      </c>
      <c r="P449" s="395"/>
    </row>
    <row r="450" spans="1:16" s="194" customFormat="1" ht="11.25" customHeight="1" x14ac:dyDescent="0.2">
      <c r="A450" s="394" t="s">
        <v>1422</v>
      </c>
      <c r="B450" s="394"/>
      <c r="C450" s="394"/>
      <c r="D450" s="401" t="s">
        <v>1423</v>
      </c>
      <c r="E450" s="402"/>
      <c r="F450" s="402"/>
      <c r="G450" s="402"/>
      <c r="H450" s="403"/>
      <c r="I450" s="395">
        <v>2650</v>
      </c>
      <c r="J450" s="395"/>
      <c r="K450" s="395">
        <v>3480</v>
      </c>
      <c r="L450" s="395"/>
      <c r="M450" s="395">
        <v>3480</v>
      </c>
      <c r="N450" s="395"/>
      <c r="O450" s="395">
        <v>2650</v>
      </c>
      <c r="P450" s="395"/>
    </row>
    <row r="451" spans="1:16" s="194" customFormat="1" ht="11.25" customHeight="1" x14ac:dyDescent="0.2">
      <c r="A451" s="394" t="s">
        <v>1416</v>
      </c>
      <c r="B451" s="394"/>
      <c r="C451" s="394"/>
      <c r="D451" s="401" t="s">
        <v>1417</v>
      </c>
      <c r="E451" s="402"/>
      <c r="F451" s="402"/>
      <c r="G451" s="402"/>
      <c r="H451" s="403"/>
      <c r="I451" s="395">
        <v>5789454.4000000004</v>
      </c>
      <c r="J451" s="395"/>
      <c r="K451" s="395">
        <v>2500000</v>
      </c>
      <c r="L451" s="395"/>
      <c r="M451" s="395">
        <v>0</v>
      </c>
      <c r="N451" s="395"/>
      <c r="O451" s="395">
        <v>3289454.4</v>
      </c>
      <c r="P451" s="395"/>
    </row>
    <row r="452" spans="1:16" s="194" customFormat="1" ht="11.25" customHeight="1" x14ac:dyDescent="0.2">
      <c r="A452" s="394" t="s">
        <v>1386</v>
      </c>
      <c r="B452" s="394"/>
      <c r="C452" s="394"/>
      <c r="D452" s="401" t="s">
        <v>1387</v>
      </c>
      <c r="E452" s="402"/>
      <c r="F452" s="402"/>
      <c r="G452" s="402"/>
      <c r="H452" s="403"/>
      <c r="I452" s="395">
        <v>1838.49</v>
      </c>
      <c r="J452" s="395"/>
      <c r="K452" s="395">
        <v>153207.6</v>
      </c>
      <c r="L452" s="395"/>
      <c r="M452" s="395">
        <v>214490.64</v>
      </c>
      <c r="N452" s="395"/>
      <c r="O452" s="395">
        <v>63121.53</v>
      </c>
      <c r="P452" s="395"/>
    </row>
    <row r="453" spans="1:16" s="194" customFormat="1" ht="11.25" customHeight="1" x14ac:dyDescent="0.2">
      <c r="A453" s="394" t="s">
        <v>1424</v>
      </c>
      <c r="B453" s="394"/>
      <c r="C453" s="394"/>
      <c r="D453" s="401" t="s">
        <v>1425</v>
      </c>
      <c r="E453" s="402"/>
      <c r="F453" s="402"/>
      <c r="G453" s="402"/>
      <c r="H453" s="403"/>
      <c r="I453" s="395">
        <v>2544.7199999999998</v>
      </c>
      <c r="J453" s="395"/>
      <c r="K453" s="395">
        <v>10098.379999999999</v>
      </c>
      <c r="L453" s="395"/>
      <c r="M453" s="395">
        <v>10098.379999999999</v>
      </c>
      <c r="N453" s="395"/>
      <c r="O453" s="395">
        <v>2544.7199999999998</v>
      </c>
      <c r="P453" s="395"/>
    </row>
    <row r="454" spans="1:16" s="194" customFormat="1" ht="11.25" customHeight="1" x14ac:dyDescent="0.2">
      <c r="A454" s="394" t="s">
        <v>1335</v>
      </c>
      <c r="B454" s="394"/>
      <c r="C454" s="394"/>
      <c r="D454" s="401" t="s">
        <v>617</v>
      </c>
      <c r="E454" s="402"/>
      <c r="F454" s="402"/>
      <c r="G454" s="402"/>
      <c r="H454" s="403"/>
      <c r="I454" s="395">
        <v>0</v>
      </c>
      <c r="J454" s="395"/>
      <c r="K454" s="395">
        <v>0</v>
      </c>
      <c r="L454" s="395"/>
      <c r="M454" s="395">
        <v>800.04</v>
      </c>
      <c r="N454" s="395"/>
      <c r="O454" s="395">
        <v>800.04</v>
      </c>
      <c r="P454" s="395"/>
    </row>
    <row r="455" spans="1:16" s="194" customFormat="1" ht="11.25" customHeight="1" x14ac:dyDescent="0.2">
      <c r="A455" s="394" t="s">
        <v>1426</v>
      </c>
      <c r="B455" s="394"/>
      <c r="C455" s="394"/>
      <c r="D455" s="401" t="s">
        <v>1427</v>
      </c>
      <c r="E455" s="402"/>
      <c r="F455" s="402"/>
      <c r="G455" s="402"/>
      <c r="H455" s="403"/>
      <c r="I455" s="395">
        <v>32084.99</v>
      </c>
      <c r="J455" s="395"/>
      <c r="K455" s="395">
        <v>1350</v>
      </c>
      <c r="L455" s="395"/>
      <c r="M455" s="395">
        <v>1350</v>
      </c>
      <c r="N455" s="395"/>
      <c r="O455" s="395">
        <v>32084.99</v>
      </c>
      <c r="P455" s="395"/>
    </row>
    <row r="456" spans="1:16" s="194" customFormat="1" ht="11.25" customHeight="1" x14ac:dyDescent="0.2">
      <c r="A456" s="394" t="s">
        <v>1428</v>
      </c>
      <c r="B456" s="394"/>
      <c r="C456" s="394"/>
      <c r="D456" s="401" t="s">
        <v>1429</v>
      </c>
      <c r="E456" s="402"/>
      <c r="F456" s="402"/>
      <c r="G456" s="402"/>
      <c r="H456" s="403"/>
      <c r="I456" s="395">
        <v>61669</v>
      </c>
      <c r="J456" s="395"/>
      <c r="K456" s="395">
        <v>10440</v>
      </c>
      <c r="L456" s="395"/>
      <c r="M456" s="395">
        <v>10440</v>
      </c>
      <c r="N456" s="395"/>
      <c r="O456" s="395">
        <v>61669</v>
      </c>
      <c r="P456" s="395"/>
    </row>
    <row r="457" spans="1:16" s="194" customFormat="1" ht="11.25" customHeight="1" x14ac:dyDescent="0.2">
      <c r="A457" s="394" t="s">
        <v>1430</v>
      </c>
      <c r="B457" s="394"/>
      <c r="C457" s="394"/>
      <c r="D457" s="401" t="s">
        <v>1431</v>
      </c>
      <c r="E457" s="402"/>
      <c r="F457" s="402"/>
      <c r="G457" s="402"/>
      <c r="H457" s="403"/>
      <c r="I457" s="395">
        <v>85907.520000000004</v>
      </c>
      <c r="J457" s="395"/>
      <c r="K457" s="395">
        <v>6134.8</v>
      </c>
      <c r="L457" s="395"/>
      <c r="M457" s="395">
        <v>6134.8</v>
      </c>
      <c r="N457" s="395"/>
      <c r="O457" s="395">
        <v>85907.520000000004</v>
      </c>
      <c r="P457" s="395"/>
    </row>
    <row r="458" spans="1:16" s="194" customFormat="1" ht="11.25" customHeight="1" x14ac:dyDescent="0.2">
      <c r="A458" s="394" t="s">
        <v>1432</v>
      </c>
      <c r="B458" s="394"/>
      <c r="C458" s="394"/>
      <c r="D458" s="401" t="s">
        <v>1433</v>
      </c>
      <c r="E458" s="402"/>
      <c r="F458" s="402"/>
      <c r="G458" s="402"/>
      <c r="H458" s="403"/>
      <c r="I458" s="395">
        <v>35407.85</v>
      </c>
      <c r="J458" s="395"/>
      <c r="K458" s="395">
        <v>12942.43</v>
      </c>
      <c r="L458" s="395"/>
      <c r="M458" s="395">
        <v>12942.43</v>
      </c>
      <c r="N458" s="395"/>
      <c r="O458" s="395">
        <v>35407.85</v>
      </c>
      <c r="P458" s="395"/>
    </row>
    <row r="459" spans="1:16" s="194" customFormat="1" ht="11.25" customHeight="1" x14ac:dyDescent="0.2">
      <c r="A459" s="394" t="s">
        <v>1384</v>
      </c>
      <c r="B459" s="394"/>
      <c r="C459" s="394"/>
      <c r="D459" s="401" t="s">
        <v>1385</v>
      </c>
      <c r="E459" s="402"/>
      <c r="F459" s="402"/>
      <c r="G459" s="402"/>
      <c r="H459" s="403"/>
      <c r="I459" s="395">
        <v>1740</v>
      </c>
      <c r="J459" s="395"/>
      <c r="K459" s="395">
        <v>203000</v>
      </c>
      <c r="L459" s="395"/>
      <c r="M459" s="395">
        <v>261000</v>
      </c>
      <c r="N459" s="395"/>
      <c r="O459" s="395">
        <v>59740</v>
      </c>
      <c r="P459" s="395"/>
    </row>
    <row r="460" spans="1:16" s="194" customFormat="1" ht="11.25" customHeight="1" x14ac:dyDescent="0.2">
      <c r="A460" s="394" t="s">
        <v>1412</v>
      </c>
      <c r="B460" s="394"/>
      <c r="C460" s="394"/>
      <c r="D460" s="401" t="s">
        <v>1413</v>
      </c>
      <c r="E460" s="402"/>
      <c r="F460" s="402"/>
      <c r="G460" s="402"/>
      <c r="H460" s="403"/>
      <c r="I460" s="395">
        <v>2626000</v>
      </c>
      <c r="J460" s="395"/>
      <c r="K460" s="395">
        <v>1212000</v>
      </c>
      <c r="L460" s="395"/>
      <c r="M460" s="395">
        <v>0</v>
      </c>
      <c r="N460" s="395"/>
      <c r="O460" s="395">
        <v>1414000</v>
      </c>
      <c r="P460" s="395"/>
    </row>
    <row r="461" spans="1:16" s="194" customFormat="1" ht="11.25" customHeight="1" x14ac:dyDescent="0.2">
      <c r="A461" s="394" t="s">
        <v>1434</v>
      </c>
      <c r="B461" s="394"/>
      <c r="C461" s="394"/>
      <c r="D461" s="401" t="s">
        <v>1435</v>
      </c>
      <c r="E461" s="402"/>
      <c r="F461" s="402"/>
      <c r="G461" s="402"/>
      <c r="H461" s="403"/>
      <c r="I461" s="395">
        <v>1579339.88</v>
      </c>
      <c r="J461" s="395"/>
      <c r="K461" s="395">
        <v>557.26</v>
      </c>
      <c r="L461" s="395"/>
      <c r="M461" s="395">
        <v>0</v>
      </c>
      <c r="N461" s="395"/>
      <c r="O461" s="395">
        <v>1578782.62</v>
      </c>
      <c r="P461" s="395"/>
    </row>
    <row r="462" spans="1:16" s="194" customFormat="1" ht="11.25" customHeight="1" x14ac:dyDescent="0.2">
      <c r="A462" s="394" t="s">
        <v>1402</v>
      </c>
      <c r="B462" s="394"/>
      <c r="C462" s="394"/>
      <c r="D462" s="401" t="s">
        <v>1403</v>
      </c>
      <c r="E462" s="402"/>
      <c r="F462" s="402"/>
      <c r="G462" s="402"/>
      <c r="H462" s="403"/>
      <c r="I462" s="395">
        <v>0</v>
      </c>
      <c r="J462" s="395"/>
      <c r="K462" s="395">
        <v>284236.13</v>
      </c>
      <c r="L462" s="395"/>
      <c r="M462" s="395">
        <v>341207</v>
      </c>
      <c r="N462" s="395"/>
      <c r="O462" s="395">
        <v>56970.87</v>
      </c>
      <c r="P462" s="395"/>
    </row>
    <row r="463" spans="1:16" s="194" customFormat="1" ht="11.25" customHeight="1" x14ac:dyDescent="0.2">
      <c r="A463" s="394" t="s">
        <v>1348</v>
      </c>
      <c r="B463" s="394"/>
      <c r="C463" s="394"/>
      <c r="D463" s="401" t="s">
        <v>1349</v>
      </c>
      <c r="E463" s="402"/>
      <c r="F463" s="402"/>
      <c r="G463" s="402"/>
      <c r="H463" s="403"/>
      <c r="I463" s="395">
        <v>0</v>
      </c>
      <c r="J463" s="395"/>
      <c r="K463" s="395">
        <v>0</v>
      </c>
      <c r="L463" s="395"/>
      <c r="M463" s="395">
        <v>50512.2</v>
      </c>
      <c r="N463" s="395"/>
      <c r="O463" s="395">
        <v>50512.2</v>
      </c>
      <c r="P463" s="395"/>
    </row>
    <row r="464" spans="1:16" s="194" customFormat="1" ht="11.25" customHeight="1" x14ac:dyDescent="0.2">
      <c r="A464" s="394" t="s">
        <v>1436</v>
      </c>
      <c r="B464" s="394"/>
      <c r="C464" s="394"/>
      <c r="D464" s="401" t="s">
        <v>1437</v>
      </c>
      <c r="E464" s="402"/>
      <c r="F464" s="402"/>
      <c r="G464" s="402"/>
      <c r="H464" s="403"/>
      <c r="I464" s="395">
        <v>1624</v>
      </c>
      <c r="J464" s="395"/>
      <c r="K464" s="395">
        <v>997.6</v>
      </c>
      <c r="L464" s="395"/>
      <c r="M464" s="395">
        <v>997.6</v>
      </c>
      <c r="N464" s="395"/>
      <c r="O464" s="395">
        <v>1624</v>
      </c>
      <c r="P464" s="395"/>
    </row>
    <row r="465" spans="1:16" s="194" customFormat="1" ht="11.25" customHeight="1" x14ac:dyDescent="0.2">
      <c r="A465" s="394" t="s">
        <v>1398</v>
      </c>
      <c r="B465" s="394"/>
      <c r="C465" s="394"/>
      <c r="D465" s="400" t="s">
        <v>1399</v>
      </c>
      <c r="E465" s="400"/>
      <c r="F465" s="400"/>
      <c r="G465" s="400"/>
      <c r="H465" s="400"/>
      <c r="I465" s="395">
        <v>80872.11</v>
      </c>
      <c r="J465" s="395"/>
      <c r="K465" s="395">
        <v>182711.46</v>
      </c>
      <c r="L465" s="395"/>
      <c r="M465" s="395">
        <v>171790.83</v>
      </c>
      <c r="N465" s="395"/>
      <c r="O465" s="395">
        <v>69951.48</v>
      </c>
      <c r="P465" s="395"/>
    </row>
    <row r="466" spans="1:16" s="194" customFormat="1" ht="11.25" customHeight="1" x14ac:dyDescent="0.2">
      <c r="A466" s="203"/>
      <c r="B466" s="203"/>
      <c r="C466" s="203"/>
      <c r="D466" s="207"/>
      <c r="E466" s="207"/>
      <c r="F466" s="207"/>
      <c r="G466" s="207"/>
      <c r="H466" s="207"/>
      <c r="I466" s="208"/>
      <c r="J466" s="208"/>
      <c r="K466" s="208"/>
      <c r="L466" s="208"/>
      <c r="M466" s="208"/>
      <c r="N466" s="208"/>
      <c r="O466" s="208"/>
      <c r="P466" s="208"/>
    </row>
    <row r="467" spans="1:16" s="194" customFormat="1" ht="11.25" customHeight="1" x14ac:dyDescent="0.2">
      <c r="A467" s="203"/>
      <c r="B467" s="203"/>
      <c r="C467" s="203"/>
      <c r="D467" s="207"/>
      <c r="E467" s="207"/>
      <c r="F467" s="207"/>
      <c r="G467" s="207"/>
      <c r="H467" s="207"/>
      <c r="I467" s="208"/>
      <c r="J467" s="208"/>
      <c r="K467" s="208"/>
      <c r="L467" s="208"/>
      <c r="M467" s="208"/>
      <c r="N467" s="208"/>
      <c r="O467" s="208"/>
      <c r="P467" s="208"/>
    </row>
    <row r="468" spans="1:16" s="194" customFormat="1" ht="11.25" customHeight="1" x14ac:dyDescent="0.2">
      <c r="A468" s="394" t="s">
        <v>1400</v>
      </c>
      <c r="B468" s="394"/>
      <c r="C468" s="394"/>
      <c r="D468" s="400" t="s">
        <v>1401</v>
      </c>
      <c r="E468" s="400"/>
      <c r="F468" s="400"/>
      <c r="G468" s="400"/>
      <c r="H468" s="400"/>
      <c r="I468" s="395">
        <v>0</v>
      </c>
      <c r="J468" s="395"/>
      <c r="K468" s="395">
        <v>465321</v>
      </c>
      <c r="L468" s="395"/>
      <c r="M468" s="395">
        <v>524335</v>
      </c>
      <c r="N468" s="395"/>
      <c r="O468" s="395">
        <v>59014</v>
      </c>
      <c r="P468" s="395"/>
    </row>
    <row r="469" spans="1:16" s="194" customFormat="1" ht="11.25" customHeight="1" x14ac:dyDescent="0.2">
      <c r="A469" s="394" t="s">
        <v>1352</v>
      </c>
      <c r="B469" s="394"/>
      <c r="C469" s="394"/>
      <c r="D469" s="401" t="s">
        <v>1353</v>
      </c>
      <c r="E469" s="402"/>
      <c r="F469" s="402"/>
      <c r="G469" s="402"/>
      <c r="H469" s="403"/>
      <c r="I469" s="395">
        <v>541368.69999999995</v>
      </c>
      <c r="J469" s="395"/>
      <c r="K469" s="395">
        <v>303881.94</v>
      </c>
      <c r="L469" s="395"/>
      <c r="M469" s="395">
        <v>328871.40000000002</v>
      </c>
      <c r="N469" s="395"/>
      <c r="O469" s="395">
        <v>566358.16</v>
      </c>
      <c r="P469" s="395"/>
    </row>
    <row r="470" spans="1:16" s="194" customFormat="1" ht="11.25" customHeight="1" x14ac:dyDescent="0.2">
      <c r="A470" s="394" t="s">
        <v>1396</v>
      </c>
      <c r="B470" s="394"/>
      <c r="C470" s="394"/>
      <c r="D470" s="401" t="s">
        <v>1397</v>
      </c>
      <c r="E470" s="402"/>
      <c r="F470" s="402"/>
      <c r="G470" s="402"/>
      <c r="H470" s="403"/>
      <c r="I470" s="395">
        <v>52519.22</v>
      </c>
      <c r="J470" s="395"/>
      <c r="K470" s="395">
        <v>265085.25</v>
      </c>
      <c r="L470" s="395"/>
      <c r="M470" s="395">
        <v>325966.32</v>
      </c>
      <c r="N470" s="395"/>
      <c r="O470" s="395">
        <v>113400.29</v>
      </c>
      <c r="P470" s="395"/>
    </row>
    <row r="471" spans="1:16" s="194" customFormat="1" ht="11.25" customHeight="1" x14ac:dyDescent="0.2">
      <c r="A471" s="394" t="s">
        <v>1366</v>
      </c>
      <c r="B471" s="394"/>
      <c r="C471" s="394"/>
      <c r="D471" s="401" t="s">
        <v>1367</v>
      </c>
      <c r="E471" s="402"/>
      <c r="F471" s="402"/>
      <c r="G471" s="402"/>
      <c r="H471" s="403"/>
      <c r="I471" s="395">
        <v>0</v>
      </c>
      <c r="J471" s="395"/>
      <c r="K471" s="395">
        <v>20583</v>
      </c>
      <c r="L471" s="395"/>
      <c r="M471" s="395">
        <v>31083</v>
      </c>
      <c r="N471" s="395"/>
      <c r="O471" s="395">
        <v>10500</v>
      </c>
      <c r="P471" s="395"/>
    </row>
    <row r="472" spans="1:16" s="194" customFormat="1" ht="11.25" customHeight="1" x14ac:dyDescent="0.2">
      <c r="A472" s="394" t="s">
        <v>1362</v>
      </c>
      <c r="B472" s="394"/>
      <c r="C472" s="394"/>
      <c r="D472" s="401" t="s">
        <v>1363</v>
      </c>
      <c r="E472" s="402"/>
      <c r="F472" s="402"/>
      <c r="G472" s="402"/>
      <c r="H472" s="403"/>
      <c r="I472" s="395">
        <v>0</v>
      </c>
      <c r="J472" s="395"/>
      <c r="K472" s="395">
        <v>18547.099999999999</v>
      </c>
      <c r="L472" s="395"/>
      <c r="M472" s="395">
        <v>36933.51</v>
      </c>
      <c r="N472" s="395"/>
      <c r="O472" s="395">
        <v>18386.41</v>
      </c>
      <c r="P472" s="395"/>
    </row>
    <row r="473" spans="1:16" s="194" customFormat="1" ht="11.25" customHeight="1" x14ac:dyDescent="0.2">
      <c r="A473" s="394" t="s">
        <v>1414</v>
      </c>
      <c r="B473" s="394"/>
      <c r="C473" s="394"/>
      <c r="D473" s="401" t="s">
        <v>1415</v>
      </c>
      <c r="E473" s="402"/>
      <c r="F473" s="402"/>
      <c r="G473" s="402"/>
      <c r="H473" s="403"/>
      <c r="I473" s="395">
        <v>7747839.5199999996</v>
      </c>
      <c r="J473" s="395"/>
      <c r="K473" s="395">
        <v>3500000</v>
      </c>
      <c r="L473" s="395"/>
      <c r="M473" s="395">
        <v>8920606.4800000004</v>
      </c>
      <c r="N473" s="395"/>
      <c r="O473" s="395">
        <v>13168446</v>
      </c>
      <c r="P473" s="395"/>
    </row>
    <row r="474" spans="1:16" s="194" customFormat="1" ht="11.25" customHeight="1" x14ac:dyDescent="0.2">
      <c r="A474" s="394" t="s">
        <v>1360</v>
      </c>
      <c r="B474" s="394"/>
      <c r="C474" s="394"/>
      <c r="D474" s="401" t="s">
        <v>1361</v>
      </c>
      <c r="E474" s="402"/>
      <c r="F474" s="402"/>
      <c r="G474" s="402"/>
      <c r="H474" s="403"/>
      <c r="I474" s="395">
        <v>193288.12</v>
      </c>
      <c r="J474" s="395"/>
      <c r="K474" s="395">
        <v>7434.16</v>
      </c>
      <c r="L474" s="395"/>
      <c r="M474" s="395">
        <v>0</v>
      </c>
      <c r="N474" s="395"/>
      <c r="O474" s="395">
        <v>185853.96</v>
      </c>
      <c r="P474" s="395"/>
    </row>
    <row r="475" spans="1:16" s="194" customFormat="1" ht="11.25" customHeight="1" x14ac:dyDescent="0.2">
      <c r="A475" s="394" t="s">
        <v>1418</v>
      </c>
      <c r="B475" s="394"/>
      <c r="C475" s="394"/>
      <c r="D475" s="401" t="s">
        <v>1419</v>
      </c>
      <c r="E475" s="402"/>
      <c r="F475" s="402"/>
      <c r="G475" s="402"/>
      <c r="H475" s="403"/>
      <c r="I475" s="395">
        <v>20021763</v>
      </c>
      <c r="J475" s="395"/>
      <c r="K475" s="395">
        <v>23454199.359999999</v>
      </c>
      <c r="L475" s="395"/>
      <c r="M475" s="395">
        <v>13094642.16</v>
      </c>
      <c r="N475" s="395"/>
      <c r="O475" s="395">
        <v>9662205.8000000007</v>
      </c>
      <c r="P475" s="395"/>
    </row>
    <row r="476" spans="1:16" s="194" customFormat="1" ht="11.25" customHeight="1" x14ac:dyDescent="0.2">
      <c r="A476" s="394" t="s">
        <v>1438</v>
      </c>
      <c r="B476" s="394"/>
      <c r="C476" s="394"/>
      <c r="D476" s="401" t="s">
        <v>1439</v>
      </c>
      <c r="E476" s="402"/>
      <c r="F476" s="402"/>
      <c r="G476" s="402"/>
      <c r="H476" s="403"/>
      <c r="I476" s="395">
        <v>63554.98</v>
      </c>
      <c r="J476" s="395"/>
      <c r="K476" s="395">
        <v>41419.949999999997</v>
      </c>
      <c r="L476" s="395"/>
      <c r="M476" s="395">
        <v>0</v>
      </c>
      <c r="N476" s="395"/>
      <c r="O476" s="395">
        <v>22135.03</v>
      </c>
      <c r="P476" s="395"/>
    </row>
    <row r="477" spans="1:16" s="194" customFormat="1" ht="11.25" customHeight="1" x14ac:dyDescent="0.2">
      <c r="A477" s="394" t="s">
        <v>1404</v>
      </c>
      <c r="B477" s="394"/>
      <c r="C477" s="394"/>
      <c r="D477" s="401" t="s">
        <v>1405</v>
      </c>
      <c r="E477" s="402"/>
      <c r="F477" s="402"/>
      <c r="G477" s="402"/>
      <c r="H477" s="403"/>
      <c r="I477" s="395">
        <v>0</v>
      </c>
      <c r="J477" s="395"/>
      <c r="K477" s="395">
        <v>425687.72</v>
      </c>
      <c r="L477" s="395"/>
      <c r="M477" s="395">
        <v>810812.57</v>
      </c>
      <c r="N477" s="395"/>
      <c r="O477" s="395">
        <v>385124.85</v>
      </c>
      <c r="P477" s="395"/>
    </row>
    <row r="478" spans="1:16" s="194" customFormat="1" ht="11.25" customHeight="1" x14ac:dyDescent="0.2">
      <c r="A478" s="394" t="s">
        <v>1364</v>
      </c>
      <c r="B478" s="394"/>
      <c r="C478" s="394"/>
      <c r="D478" s="401" t="s">
        <v>1365</v>
      </c>
      <c r="E478" s="402"/>
      <c r="F478" s="402"/>
      <c r="G478" s="402"/>
      <c r="H478" s="403"/>
      <c r="I478" s="395">
        <v>0</v>
      </c>
      <c r="J478" s="395"/>
      <c r="K478" s="395">
        <v>18009</v>
      </c>
      <c r="L478" s="395"/>
      <c r="M478" s="395">
        <v>22121.200000000001</v>
      </c>
      <c r="N478" s="395"/>
      <c r="O478" s="395">
        <v>4112.2</v>
      </c>
      <c r="P478" s="395"/>
    </row>
    <row r="479" spans="1:16" s="194" customFormat="1" ht="11.25" customHeight="1" x14ac:dyDescent="0.2">
      <c r="A479" s="394" t="s">
        <v>1388</v>
      </c>
      <c r="B479" s="394"/>
      <c r="C479" s="394"/>
      <c r="D479" s="401" t="s">
        <v>1389</v>
      </c>
      <c r="E479" s="402"/>
      <c r="F479" s="402"/>
      <c r="G479" s="402"/>
      <c r="H479" s="403"/>
      <c r="I479" s="395">
        <v>192</v>
      </c>
      <c r="J479" s="395"/>
      <c r="K479" s="395">
        <v>208800</v>
      </c>
      <c r="L479" s="395"/>
      <c r="M479" s="395">
        <v>278400</v>
      </c>
      <c r="N479" s="395"/>
      <c r="O479" s="395">
        <v>69792</v>
      </c>
      <c r="P479" s="395"/>
    </row>
    <row r="480" spans="1:16" s="194" customFormat="1" ht="11.25" customHeight="1" x14ac:dyDescent="0.2">
      <c r="A480" s="394" t="s">
        <v>1368</v>
      </c>
      <c r="B480" s="394"/>
      <c r="C480" s="394"/>
      <c r="D480" s="401" t="s">
        <v>1369</v>
      </c>
      <c r="E480" s="402"/>
      <c r="F480" s="402"/>
      <c r="G480" s="402"/>
      <c r="H480" s="403"/>
      <c r="I480" s="395">
        <v>0</v>
      </c>
      <c r="J480" s="395"/>
      <c r="K480" s="395">
        <v>192110.62</v>
      </c>
      <c r="L480" s="395"/>
      <c r="M480" s="395">
        <v>192161.02</v>
      </c>
      <c r="N480" s="395"/>
      <c r="O480" s="395">
        <v>50.4</v>
      </c>
      <c r="P480" s="395"/>
    </row>
    <row r="481" spans="1:16" s="194" customFormat="1" ht="11.25" customHeight="1" x14ac:dyDescent="0.2">
      <c r="A481" s="394" t="s">
        <v>1350</v>
      </c>
      <c r="B481" s="394"/>
      <c r="C481" s="394"/>
      <c r="D481" s="401" t="s">
        <v>1351</v>
      </c>
      <c r="E481" s="402"/>
      <c r="F481" s="402"/>
      <c r="G481" s="402"/>
      <c r="H481" s="403"/>
      <c r="I481" s="395">
        <v>56332</v>
      </c>
      <c r="J481" s="395"/>
      <c r="K481" s="395">
        <v>56332</v>
      </c>
      <c r="L481" s="395"/>
      <c r="M481" s="395">
        <v>152244</v>
      </c>
      <c r="N481" s="395"/>
      <c r="O481" s="395">
        <v>152244</v>
      </c>
      <c r="P481" s="395"/>
    </row>
    <row r="482" spans="1:16" s="194" customFormat="1" ht="11.25" customHeight="1" x14ac:dyDescent="0.2">
      <c r="A482" s="394" t="s">
        <v>1344</v>
      </c>
      <c r="B482" s="394"/>
      <c r="C482" s="394"/>
      <c r="D482" s="401" t="s">
        <v>1345</v>
      </c>
      <c r="E482" s="402"/>
      <c r="F482" s="402"/>
      <c r="G482" s="402"/>
      <c r="H482" s="403"/>
      <c r="I482" s="395">
        <v>0</v>
      </c>
      <c r="J482" s="395"/>
      <c r="K482" s="395">
        <v>5800</v>
      </c>
      <c r="L482" s="395"/>
      <c r="M482" s="395">
        <v>13700</v>
      </c>
      <c r="N482" s="395"/>
      <c r="O482" s="395">
        <v>7900</v>
      </c>
      <c r="P482" s="395"/>
    </row>
    <row r="483" spans="1:16" s="194" customFormat="1" ht="11.25" customHeight="1" x14ac:dyDescent="0.2">
      <c r="A483" s="394" t="s">
        <v>1408</v>
      </c>
      <c r="B483" s="394"/>
      <c r="C483" s="394"/>
      <c r="D483" s="401" t="s">
        <v>1409</v>
      </c>
      <c r="E483" s="402"/>
      <c r="F483" s="402"/>
      <c r="G483" s="402"/>
      <c r="H483" s="403"/>
      <c r="I483" s="395">
        <v>0</v>
      </c>
      <c r="J483" s="395"/>
      <c r="K483" s="395">
        <v>542131.51</v>
      </c>
      <c r="L483" s="395"/>
      <c r="M483" s="395">
        <v>718280.15</v>
      </c>
      <c r="N483" s="395"/>
      <c r="O483" s="395">
        <v>176148.64</v>
      </c>
      <c r="P483" s="395"/>
    </row>
    <row r="484" spans="1:16" s="194" customFormat="1" ht="11.25" customHeight="1" x14ac:dyDescent="0.2">
      <c r="A484" s="394" t="s">
        <v>1376</v>
      </c>
      <c r="B484" s="394"/>
      <c r="C484" s="394"/>
      <c r="D484" s="401" t="s">
        <v>1377</v>
      </c>
      <c r="E484" s="402"/>
      <c r="F484" s="402"/>
      <c r="G484" s="402"/>
      <c r="H484" s="403"/>
      <c r="I484" s="395">
        <v>0</v>
      </c>
      <c r="J484" s="395"/>
      <c r="K484" s="395">
        <v>73855.58</v>
      </c>
      <c r="L484" s="395"/>
      <c r="M484" s="395">
        <v>133938.01</v>
      </c>
      <c r="N484" s="395"/>
      <c r="O484" s="395">
        <v>60082.43</v>
      </c>
      <c r="P484" s="395"/>
    </row>
    <row r="485" spans="1:16" s="194" customFormat="1" ht="11.25" customHeight="1" x14ac:dyDescent="0.2">
      <c r="A485" s="394" t="s">
        <v>1394</v>
      </c>
      <c r="B485" s="394"/>
      <c r="C485" s="394"/>
      <c r="D485" s="401" t="s">
        <v>1395</v>
      </c>
      <c r="E485" s="402"/>
      <c r="F485" s="402"/>
      <c r="G485" s="402"/>
      <c r="H485" s="403"/>
      <c r="I485" s="395">
        <v>0</v>
      </c>
      <c r="J485" s="395"/>
      <c r="K485" s="395">
        <v>373448</v>
      </c>
      <c r="L485" s="395"/>
      <c r="M485" s="395">
        <v>628383.61</v>
      </c>
      <c r="N485" s="395"/>
      <c r="O485" s="395">
        <v>254935.61</v>
      </c>
      <c r="P485" s="395"/>
    </row>
    <row r="486" spans="1:16" s="194" customFormat="1" ht="11.25" customHeight="1" x14ac:dyDescent="0.2">
      <c r="A486" s="394" t="s">
        <v>1380</v>
      </c>
      <c r="B486" s="394"/>
      <c r="C486" s="394"/>
      <c r="D486" s="401" t="s">
        <v>1381</v>
      </c>
      <c r="E486" s="402"/>
      <c r="F486" s="402"/>
      <c r="G486" s="402"/>
      <c r="H486" s="403"/>
      <c r="I486" s="395">
        <v>0</v>
      </c>
      <c r="J486" s="395"/>
      <c r="K486" s="395">
        <v>208800</v>
      </c>
      <c r="L486" s="395"/>
      <c r="M486" s="395">
        <v>278400</v>
      </c>
      <c r="N486" s="395"/>
      <c r="O486" s="395">
        <v>69600</v>
      </c>
      <c r="P486" s="395"/>
    </row>
    <row r="487" spans="1:16" s="194" customFormat="1" ht="11.25" customHeight="1" x14ac:dyDescent="0.2">
      <c r="A487" s="394" t="s">
        <v>1356</v>
      </c>
      <c r="B487" s="394"/>
      <c r="C487" s="394"/>
      <c r="D487" s="401" t="s">
        <v>1357</v>
      </c>
      <c r="E487" s="402"/>
      <c r="F487" s="402"/>
      <c r="G487" s="402"/>
      <c r="H487" s="403"/>
      <c r="I487" s="395">
        <v>0</v>
      </c>
      <c r="J487" s="395"/>
      <c r="K487" s="395">
        <v>20323.849999999999</v>
      </c>
      <c r="L487" s="395"/>
      <c r="M487" s="395">
        <v>32183.93</v>
      </c>
      <c r="N487" s="395"/>
      <c r="O487" s="395">
        <v>11860.08</v>
      </c>
      <c r="P487" s="395"/>
    </row>
    <row r="488" spans="1:16" s="194" customFormat="1" ht="11.25" customHeight="1" x14ac:dyDescent="0.2">
      <c r="A488" s="394" t="s">
        <v>1374</v>
      </c>
      <c r="B488" s="394"/>
      <c r="C488" s="394"/>
      <c r="D488" s="401" t="s">
        <v>1375</v>
      </c>
      <c r="E488" s="402"/>
      <c r="F488" s="402"/>
      <c r="G488" s="402"/>
      <c r="H488" s="403"/>
      <c r="I488" s="395">
        <v>0</v>
      </c>
      <c r="J488" s="395"/>
      <c r="K488" s="395">
        <v>87232</v>
      </c>
      <c r="L488" s="395"/>
      <c r="M488" s="395">
        <v>174464</v>
      </c>
      <c r="N488" s="395"/>
      <c r="O488" s="395">
        <v>87232</v>
      </c>
      <c r="P488" s="395"/>
    </row>
    <row r="489" spans="1:16" s="194" customFormat="1" ht="11.25" customHeight="1" x14ac:dyDescent="0.2">
      <c r="A489" s="394" t="s">
        <v>1340</v>
      </c>
      <c r="B489" s="394"/>
      <c r="C489" s="394"/>
      <c r="D489" s="401" t="s">
        <v>1341</v>
      </c>
      <c r="E489" s="402"/>
      <c r="F489" s="402"/>
      <c r="G489" s="402"/>
      <c r="H489" s="403"/>
      <c r="I489" s="395">
        <v>0</v>
      </c>
      <c r="J489" s="395"/>
      <c r="K489" s="395">
        <v>0</v>
      </c>
      <c r="L489" s="395"/>
      <c r="M489" s="395">
        <v>8822.9599999999991</v>
      </c>
      <c r="N489" s="395"/>
      <c r="O489" s="395">
        <v>8822.9599999999991</v>
      </c>
      <c r="P489" s="395"/>
    </row>
    <row r="490" spans="1:16" s="194" customFormat="1" ht="11.25" customHeight="1" x14ac:dyDescent="0.2">
      <c r="A490" s="394" t="s">
        <v>1342</v>
      </c>
      <c r="B490" s="394"/>
      <c r="C490" s="394"/>
      <c r="D490" s="401" t="s">
        <v>1343</v>
      </c>
      <c r="E490" s="402"/>
      <c r="F490" s="402"/>
      <c r="G490" s="402"/>
      <c r="H490" s="403"/>
      <c r="I490" s="395">
        <v>0</v>
      </c>
      <c r="J490" s="395"/>
      <c r="K490" s="395">
        <v>574.20000000000005</v>
      </c>
      <c r="L490" s="395"/>
      <c r="M490" s="395">
        <v>3727.13</v>
      </c>
      <c r="N490" s="395"/>
      <c r="O490" s="395">
        <v>3152.93</v>
      </c>
      <c r="P490" s="395"/>
    </row>
    <row r="491" spans="1:16" s="194" customFormat="1" ht="11.25" customHeight="1" x14ac:dyDescent="0.2">
      <c r="A491" s="394" t="s">
        <v>1406</v>
      </c>
      <c r="B491" s="394"/>
      <c r="C491" s="394"/>
      <c r="D491" s="401" t="s">
        <v>1407</v>
      </c>
      <c r="E491" s="402"/>
      <c r="F491" s="402"/>
      <c r="G491" s="402"/>
      <c r="H491" s="403"/>
      <c r="I491" s="395">
        <v>0</v>
      </c>
      <c r="J491" s="395"/>
      <c r="K491" s="395">
        <v>325261.03000000003</v>
      </c>
      <c r="L491" s="395"/>
      <c r="M491" s="395">
        <v>557561.88</v>
      </c>
      <c r="N491" s="395"/>
      <c r="O491" s="395">
        <v>232300.85</v>
      </c>
      <c r="P491" s="395"/>
    </row>
    <row r="492" spans="1:16" s="194" customFormat="1" ht="11.25" customHeight="1" x14ac:dyDescent="0.2">
      <c r="A492" s="394" t="s">
        <v>1354</v>
      </c>
      <c r="B492" s="394"/>
      <c r="C492" s="394"/>
      <c r="D492" s="401" t="s">
        <v>1355</v>
      </c>
      <c r="E492" s="402"/>
      <c r="F492" s="402"/>
      <c r="G492" s="402"/>
      <c r="H492" s="403"/>
      <c r="I492" s="395">
        <v>0</v>
      </c>
      <c r="J492" s="395"/>
      <c r="K492" s="395">
        <v>0</v>
      </c>
      <c r="L492" s="395"/>
      <c r="M492" s="395">
        <v>2517752.16</v>
      </c>
      <c r="N492" s="395"/>
      <c r="O492" s="395">
        <v>2517752.16</v>
      </c>
      <c r="P492" s="395"/>
    </row>
    <row r="493" spans="1:16" s="194" customFormat="1" ht="11.25" customHeight="1" x14ac:dyDescent="0.2">
      <c r="A493" s="394" t="s">
        <v>1440</v>
      </c>
      <c r="B493" s="394"/>
      <c r="C493" s="394"/>
      <c r="D493" s="401" t="s">
        <v>1441</v>
      </c>
      <c r="E493" s="402"/>
      <c r="F493" s="402"/>
      <c r="G493" s="402"/>
      <c r="H493" s="403"/>
      <c r="I493" s="395">
        <v>0</v>
      </c>
      <c r="J493" s="395"/>
      <c r="K493" s="395">
        <v>0</v>
      </c>
      <c r="L493" s="395"/>
      <c r="M493" s="395">
        <v>5695.14</v>
      </c>
      <c r="N493" s="395"/>
      <c r="O493" s="395">
        <v>5695.14</v>
      </c>
      <c r="P493" s="395"/>
    </row>
    <row r="494" spans="1:16" s="194" customFormat="1" ht="11.25" customHeight="1" x14ac:dyDescent="0.2">
      <c r="A494" s="394" t="s">
        <v>1336</v>
      </c>
      <c r="B494" s="394"/>
      <c r="C494" s="394"/>
      <c r="D494" s="401" t="s">
        <v>1337</v>
      </c>
      <c r="E494" s="402"/>
      <c r="F494" s="402"/>
      <c r="G494" s="402"/>
      <c r="H494" s="403"/>
      <c r="I494" s="395">
        <v>0</v>
      </c>
      <c r="J494" s="395"/>
      <c r="K494" s="395">
        <v>0</v>
      </c>
      <c r="L494" s="395"/>
      <c r="M494" s="395">
        <v>1600.8</v>
      </c>
      <c r="N494" s="395"/>
      <c r="O494" s="395">
        <v>1600.8</v>
      </c>
      <c r="P494" s="395"/>
    </row>
    <row r="495" spans="1:16" s="194" customFormat="1" ht="11.25" customHeight="1" x14ac:dyDescent="0.2">
      <c r="A495" s="394" t="s">
        <v>1370</v>
      </c>
      <c r="B495" s="394"/>
      <c r="C495" s="394"/>
      <c r="D495" s="401" t="s">
        <v>1371</v>
      </c>
      <c r="E495" s="402"/>
      <c r="F495" s="402"/>
      <c r="G495" s="402"/>
      <c r="H495" s="403"/>
      <c r="I495" s="395">
        <v>0</v>
      </c>
      <c r="J495" s="395"/>
      <c r="K495" s="395">
        <v>28905</v>
      </c>
      <c r="L495" s="395"/>
      <c r="M495" s="395">
        <v>30570</v>
      </c>
      <c r="N495" s="395"/>
      <c r="O495" s="395">
        <v>1665</v>
      </c>
      <c r="P495" s="395"/>
    </row>
    <row r="496" spans="1:16" s="194" customFormat="1" ht="11.25" customHeight="1" x14ac:dyDescent="0.2">
      <c r="A496" s="394" t="s">
        <v>1358</v>
      </c>
      <c r="B496" s="394"/>
      <c r="C496" s="394"/>
      <c r="D496" s="401" t="s">
        <v>1359</v>
      </c>
      <c r="E496" s="402"/>
      <c r="F496" s="402"/>
      <c r="G496" s="402"/>
      <c r="H496" s="403"/>
      <c r="I496" s="395">
        <v>0</v>
      </c>
      <c r="J496" s="395"/>
      <c r="K496" s="395">
        <v>6000</v>
      </c>
      <c r="L496" s="395"/>
      <c r="M496" s="395">
        <v>24000</v>
      </c>
      <c r="N496" s="395"/>
      <c r="O496" s="395">
        <v>18000</v>
      </c>
      <c r="P496" s="395"/>
    </row>
    <row r="497" spans="1:16" s="194" customFormat="1" ht="11.25" customHeight="1" x14ac:dyDescent="0.2">
      <c r="A497" s="394" t="s">
        <v>1338</v>
      </c>
      <c r="B497" s="394"/>
      <c r="C497" s="394"/>
      <c r="D497" s="401" t="s">
        <v>1339</v>
      </c>
      <c r="E497" s="402"/>
      <c r="F497" s="402"/>
      <c r="G497" s="402"/>
      <c r="H497" s="403"/>
      <c r="I497" s="395">
        <v>0</v>
      </c>
      <c r="J497" s="395"/>
      <c r="K497" s="395">
        <v>0</v>
      </c>
      <c r="L497" s="395"/>
      <c r="M497" s="395">
        <v>1800</v>
      </c>
      <c r="N497" s="395"/>
      <c r="O497" s="395">
        <v>1800</v>
      </c>
      <c r="P497" s="395"/>
    </row>
    <row r="498" spans="1:16" s="194" customFormat="1" ht="11.25" customHeight="1" x14ac:dyDescent="0.2">
      <c r="A498" s="394" t="s">
        <v>1346</v>
      </c>
      <c r="B498" s="394"/>
      <c r="C498" s="394"/>
      <c r="D498" s="401" t="s">
        <v>1347</v>
      </c>
      <c r="E498" s="402"/>
      <c r="F498" s="402"/>
      <c r="G498" s="402"/>
      <c r="H498" s="403"/>
      <c r="I498" s="395">
        <v>0</v>
      </c>
      <c r="J498" s="395"/>
      <c r="K498" s="395">
        <v>0</v>
      </c>
      <c r="L498" s="395"/>
      <c r="M498" s="395">
        <v>11600</v>
      </c>
      <c r="N498" s="395"/>
      <c r="O498" s="395">
        <v>11600</v>
      </c>
      <c r="P498" s="395"/>
    </row>
    <row r="499" spans="1:16" s="194" customFormat="1" ht="11.25" x14ac:dyDescent="0.2">
      <c r="A499" s="29"/>
      <c r="B499" s="30"/>
      <c r="C499" s="193"/>
      <c r="D499" s="193"/>
      <c r="E499" s="193"/>
      <c r="F499" s="193"/>
      <c r="G499" s="193"/>
      <c r="H499" s="193"/>
      <c r="I499" s="193"/>
      <c r="J499" s="193"/>
      <c r="K499" s="193"/>
      <c r="L499" s="193"/>
      <c r="M499" s="193"/>
      <c r="N499" s="193"/>
      <c r="O499" s="193"/>
      <c r="P499" s="193"/>
    </row>
    <row r="500" spans="1:16" s="194" customFormat="1" ht="11.25" x14ac:dyDescent="0.2">
      <c r="A500" s="29"/>
      <c r="B500" s="30"/>
      <c r="C500" s="193"/>
      <c r="D500" s="193"/>
      <c r="E500" s="193"/>
      <c r="F500" s="193"/>
      <c r="G500" s="193"/>
      <c r="H500" s="193"/>
      <c r="I500" s="193"/>
      <c r="J500" s="193"/>
      <c r="K500" s="193"/>
      <c r="L500" s="193"/>
      <c r="M500" s="193"/>
      <c r="N500" s="193"/>
      <c r="O500" s="193"/>
      <c r="P500" s="193"/>
    </row>
    <row r="501" spans="1:16" s="194" customFormat="1" ht="23.25" customHeight="1" x14ac:dyDescent="0.2">
      <c r="A501" s="412" t="s">
        <v>452</v>
      </c>
      <c r="B501" s="412"/>
      <c r="C501" s="412"/>
      <c r="D501" s="413" t="s">
        <v>127</v>
      </c>
      <c r="E501" s="414"/>
      <c r="F501" s="414"/>
      <c r="G501" s="414"/>
      <c r="H501" s="415"/>
      <c r="I501" s="412" t="s">
        <v>453</v>
      </c>
      <c r="J501" s="412"/>
      <c r="K501" s="412" t="s">
        <v>454</v>
      </c>
      <c r="L501" s="412"/>
      <c r="M501" s="412" t="s">
        <v>455</v>
      </c>
      <c r="N501" s="412"/>
      <c r="O501" s="416" t="s">
        <v>2039</v>
      </c>
      <c r="P501" s="417"/>
    </row>
    <row r="502" spans="1:16" s="194" customFormat="1" ht="11.25" customHeight="1" x14ac:dyDescent="0.2">
      <c r="A502" s="394" t="s">
        <v>1372</v>
      </c>
      <c r="B502" s="394"/>
      <c r="C502" s="394"/>
      <c r="D502" s="401" t="s">
        <v>1373</v>
      </c>
      <c r="E502" s="402"/>
      <c r="F502" s="402"/>
      <c r="G502" s="402"/>
      <c r="H502" s="403"/>
      <c r="I502" s="395">
        <v>47421.83</v>
      </c>
      <c r="J502" s="395"/>
      <c r="K502" s="395">
        <v>264596.28000000003</v>
      </c>
      <c r="L502" s="395"/>
      <c r="M502" s="395">
        <v>229526.28</v>
      </c>
      <c r="N502" s="395"/>
      <c r="O502" s="395">
        <v>12351.83</v>
      </c>
      <c r="P502" s="395"/>
    </row>
    <row r="503" spans="1:16" s="194" customFormat="1" ht="11.25" customHeight="1" x14ac:dyDescent="0.2">
      <c r="A503" s="394" t="s">
        <v>1410</v>
      </c>
      <c r="B503" s="394"/>
      <c r="C503" s="394"/>
      <c r="D503" s="400" t="s">
        <v>1411</v>
      </c>
      <c r="E503" s="400"/>
      <c r="F503" s="400"/>
      <c r="G503" s="400"/>
      <c r="H503" s="400"/>
      <c r="I503" s="395">
        <v>1348.4</v>
      </c>
      <c r="J503" s="395"/>
      <c r="K503" s="395">
        <v>2412098.73</v>
      </c>
      <c r="L503" s="395"/>
      <c r="M503" s="395">
        <v>2412098.73</v>
      </c>
      <c r="N503" s="395"/>
      <c r="O503" s="395">
        <v>1348.4</v>
      </c>
      <c r="P503" s="395"/>
    </row>
    <row r="504" spans="1:16" s="194" customFormat="1" ht="11.25" customHeight="1" x14ac:dyDescent="0.2">
      <c r="A504" s="203"/>
      <c r="B504" s="203"/>
      <c r="C504" s="203"/>
      <c r="D504" s="207"/>
      <c r="E504" s="207"/>
      <c r="F504" s="207"/>
      <c r="G504" s="207"/>
      <c r="H504" s="207"/>
      <c r="I504" s="208"/>
      <c r="J504" s="208"/>
      <c r="K504" s="208"/>
      <c r="L504" s="208"/>
      <c r="M504" s="208"/>
      <c r="N504" s="208"/>
      <c r="O504" s="208"/>
      <c r="P504" s="208"/>
    </row>
    <row r="505" spans="1:16" s="194" customFormat="1" ht="11.25" customHeight="1" x14ac:dyDescent="0.2">
      <c r="A505" s="203"/>
      <c r="B505" s="203"/>
      <c r="C505" s="203"/>
      <c r="D505" s="207"/>
      <c r="E505" s="207"/>
      <c r="F505" s="207"/>
      <c r="G505" s="207"/>
      <c r="H505" s="207"/>
      <c r="I505" s="208"/>
      <c r="J505" s="208"/>
      <c r="K505" s="208"/>
      <c r="L505" s="208"/>
      <c r="M505" s="208"/>
      <c r="N505" s="208"/>
      <c r="O505" s="208"/>
      <c r="P505" s="208"/>
    </row>
    <row r="506" spans="1:16" s="194" customFormat="1" ht="11.25" customHeight="1" x14ac:dyDescent="0.2">
      <c r="A506" s="394" t="s">
        <v>1390</v>
      </c>
      <c r="B506" s="394"/>
      <c r="C506" s="394"/>
      <c r="D506" s="400" t="s">
        <v>1391</v>
      </c>
      <c r="E506" s="400"/>
      <c r="F506" s="400"/>
      <c r="G506" s="400"/>
      <c r="H506" s="400"/>
      <c r="I506" s="395">
        <v>15384</v>
      </c>
      <c r="J506" s="395"/>
      <c r="K506" s="395">
        <v>259577.84</v>
      </c>
      <c r="L506" s="395"/>
      <c r="M506" s="395">
        <v>257623.84</v>
      </c>
      <c r="N506" s="395"/>
      <c r="O506" s="395">
        <v>13430</v>
      </c>
      <c r="P506" s="395"/>
    </row>
    <row r="507" spans="1:16" s="194" customFormat="1" ht="11.25" customHeight="1" x14ac:dyDescent="0.2">
      <c r="A507" s="394" t="s">
        <v>1378</v>
      </c>
      <c r="B507" s="394"/>
      <c r="C507" s="394"/>
      <c r="D507" s="401" t="s">
        <v>1379</v>
      </c>
      <c r="E507" s="402"/>
      <c r="F507" s="402"/>
      <c r="G507" s="402"/>
      <c r="H507" s="403"/>
      <c r="I507" s="395">
        <v>29018.560000000001</v>
      </c>
      <c r="J507" s="395"/>
      <c r="K507" s="395">
        <v>301136</v>
      </c>
      <c r="L507" s="395"/>
      <c r="M507" s="395">
        <v>328512</v>
      </c>
      <c r="N507" s="395"/>
      <c r="O507" s="395">
        <v>56394.559999999998</v>
      </c>
      <c r="P507" s="395"/>
    </row>
    <row r="508" spans="1:16" s="194" customFormat="1" ht="11.25" customHeight="1" x14ac:dyDescent="0.2">
      <c r="A508" s="394" t="s">
        <v>1420</v>
      </c>
      <c r="B508" s="394"/>
      <c r="C508" s="394"/>
      <c r="D508" s="401" t="s">
        <v>1421</v>
      </c>
      <c r="E508" s="402"/>
      <c r="F508" s="402"/>
      <c r="G508" s="402"/>
      <c r="H508" s="403"/>
      <c r="I508" s="395">
        <v>2500</v>
      </c>
      <c r="J508" s="395"/>
      <c r="K508" s="395">
        <v>8790</v>
      </c>
      <c r="L508" s="395"/>
      <c r="M508" s="395">
        <v>7540</v>
      </c>
      <c r="N508" s="395"/>
      <c r="O508" s="395">
        <v>1250</v>
      </c>
      <c r="P508" s="395"/>
    </row>
    <row r="509" spans="1:16" s="194" customFormat="1" ht="11.25" customHeight="1" x14ac:dyDescent="0.2">
      <c r="A509" s="394" t="s">
        <v>1392</v>
      </c>
      <c r="B509" s="394"/>
      <c r="C509" s="394"/>
      <c r="D509" s="401" t="s">
        <v>1393</v>
      </c>
      <c r="E509" s="402"/>
      <c r="F509" s="402"/>
      <c r="G509" s="402"/>
      <c r="H509" s="403"/>
      <c r="I509" s="395">
        <v>16937.86</v>
      </c>
      <c r="J509" s="395"/>
      <c r="K509" s="395">
        <v>272843.59999999998</v>
      </c>
      <c r="L509" s="395"/>
      <c r="M509" s="395">
        <v>306945.74</v>
      </c>
      <c r="N509" s="395"/>
      <c r="O509" s="395">
        <v>51040</v>
      </c>
      <c r="P509" s="395"/>
    </row>
    <row r="510" spans="1:16" s="194" customFormat="1" ht="11.25" customHeight="1" x14ac:dyDescent="0.2">
      <c r="A510" s="394" t="s">
        <v>1382</v>
      </c>
      <c r="B510" s="394"/>
      <c r="C510" s="394"/>
      <c r="D510" s="401" t="s">
        <v>1383</v>
      </c>
      <c r="E510" s="402"/>
      <c r="F510" s="402"/>
      <c r="G510" s="402"/>
      <c r="H510" s="403"/>
      <c r="I510" s="395">
        <v>831573.94</v>
      </c>
      <c r="J510" s="395"/>
      <c r="K510" s="395">
        <v>208515.34</v>
      </c>
      <c r="L510" s="395"/>
      <c r="M510" s="395">
        <v>208515.34</v>
      </c>
      <c r="N510" s="395"/>
      <c r="O510" s="395">
        <v>831573.94</v>
      </c>
      <c r="P510" s="395"/>
    </row>
    <row r="511" spans="1:16" s="194" customFormat="1" ht="11.25" customHeight="1" x14ac:dyDescent="0.2">
      <c r="A511" s="394" t="s">
        <v>1422</v>
      </c>
      <c r="B511" s="394"/>
      <c r="C511" s="394"/>
      <c r="D511" s="401" t="s">
        <v>1423</v>
      </c>
      <c r="E511" s="402"/>
      <c r="F511" s="402"/>
      <c r="G511" s="402"/>
      <c r="H511" s="403"/>
      <c r="I511" s="395">
        <v>2650</v>
      </c>
      <c r="J511" s="395"/>
      <c r="K511" s="395">
        <v>13920</v>
      </c>
      <c r="L511" s="395"/>
      <c r="M511" s="395">
        <v>13920</v>
      </c>
      <c r="N511" s="395"/>
      <c r="O511" s="395">
        <v>2650</v>
      </c>
      <c r="P511" s="395"/>
    </row>
    <row r="512" spans="1:16" s="194" customFormat="1" ht="11.25" customHeight="1" x14ac:dyDescent="0.2">
      <c r="A512" s="394" t="s">
        <v>1442</v>
      </c>
      <c r="B512" s="394"/>
      <c r="C512" s="394"/>
      <c r="D512" s="401" t="s">
        <v>1443</v>
      </c>
      <c r="E512" s="402"/>
      <c r="F512" s="402"/>
      <c r="G512" s="402"/>
      <c r="H512" s="403"/>
      <c r="I512" s="395">
        <v>60030</v>
      </c>
      <c r="J512" s="395"/>
      <c r="K512" s="395">
        <v>2610</v>
      </c>
      <c r="L512" s="395"/>
      <c r="M512" s="395">
        <v>2610</v>
      </c>
      <c r="N512" s="395"/>
      <c r="O512" s="395">
        <v>60030</v>
      </c>
      <c r="P512" s="395"/>
    </row>
    <row r="513" spans="1:16" s="194" customFormat="1" ht="11.25" customHeight="1" x14ac:dyDescent="0.2">
      <c r="A513" s="394" t="s">
        <v>1416</v>
      </c>
      <c r="B513" s="394"/>
      <c r="C513" s="394"/>
      <c r="D513" s="401" t="s">
        <v>1417</v>
      </c>
      <c r="E513" s="402"/>
      <c r="F513" s="402"/>
      <c r="G513" s="402"/>
      <c r="H513" s="403"/>
      <c r="I513" s="395">
        <v>6429688.2800000003</v>
      </c>
      <c r="J513" s="395"/>
      <c r="K513" s="395">
        <v>3140233.88</v>
      </c>
      <c r="L513" s="395"/>
      <c r="M513" s="395">
        <v>0</v>
      </c>
      <c r="N513" s="395"/>
      <c r="O513" s="395">
        <v>3289454.4</v>
      </c>
      <c r="P513" s="395"/>
    </row>
    <row r="514" spans="1:16" s="194" customFormat="1" ht="11.25" customHeight="1" x14ac:dyDescent="0.2">
      <c r="A514" s="394" t="s">
        <v>1386</v>
      </c>
      <c r="B514" s="394"/>
      <c r="C514" s="394"/>
      <c r="D514" s="401" t="s">
        <v>1387</v>
      </c>
      <c r="E514" s="402"/>
      <c r="F514" s="402"/>
      <c r="G514" s="402"/>
      <c r="H514" s="403"/>
      <c r="I514" s="395">
        <v>32480.01</v>
      </c>
      <c r="J514" s="395"/>
      <c r="K514" s="395">
        <v>337056.71</v>
      </c>
      <c r="L514" s="395"/>
      <c r="M514" s="395">
        <v>367698.23</v>
      </c>
      <c r="N514" s="395"/>
      <c r="O514" s="395">
        <v>63121.53</v>
      </c>
      <c r="P514" s="395"/>
    </row>
    <row r="515" spans="1:16" s="194" customFormat="1" ht="11.25" customHeight="1" x14ac:dyDescent="0.2">
      <c r="A515" s="394" t="s">
        <v>1424</v>
      </c>
      <c r="B515" s="394"/>
      <c r="C515" s="394"/>
      <c r="D515" s="401" t="s">
        <v>1425</v>
      </c>
      <c r="E515" s="402"/>
      <c r="F515" s="402"/>
      <c r="G515" s="402"/>
      <c r="H515" s="403"/>
      <c r="I515" s="395">
        <v>2544.7199999999998</v>
      </c>
      <c r="J515" s="395"/>
      <c r="K515" s="395">
        <v>19843.5</v>
      </c>
      <c r="L515" s="395"/>
      <c r="M515" s="395">
        <v>19843.5</v>
      </c>
      <c r="N515" s="395"/>
      <c r="O515" s="395">
        <v>2544.7199999999998</v>
      </c>
      <c r="P515" s="395"/>
    </row>
    <row r="516" spans="1:16" s="194" customFormat="1" ht="11.25" customHeight="1" x14ac:dyDescent="0.2">
      <c r="A516" s="394" t="s">
        <v>1335</v>
      </c>
      <c r="B516" s="394"/>
      <c r="C516" s="394"/>
      <c r="D516" s="401" t="s">
        <v>617</v>
      </c>
      <c r="E516" s="402"/>
      <c r="F516" s="402"/>
      <c r="G516" s="402"/>
      <c r="H516" s="403"/>
      <c r="I516" s="395">
        <v>135449.12</v>
      </c>
      <c r="J516" s="395"/>
      <c r="K516" s="395">
        <v>143267.51999999999</v>
      </c>
      <c r="L516" s="395"/>
      <c r="M516" s="395">
        <v>8618.44</v>
      </c>
      <c r="N516" s="395"/>
      <c r="O516" s="395">
        <v>800.04</v>
      </c>
      <c r="P516" s="395"/>
    </row>
    <row r="517" spans="1:16" s="194" customFormat="1" ht="11.25" customHeight="1" x14ac:dyDescent="0.2">
      <c r="A517" s="394" t="s">
        <v>1426</v>
      </c>
      <c r="B517" s="394"/>
      <c r="C517" s="394"/>
      <c r="D517" s="401" t="s">
        <v>1427</v>
      </c>
      <c r="E517" s="402"/>
      <c r="F517" s="402"/>
      <c r="G517" s="402"/>
      <c r="H517" s="403"/>
      <c r="I517" s="395">
        <v>32084.99</v>
      </c>
      <c r="J517" s="395"/>
      <c r="K517" s="395">
        <v>1350</v>
      </c>
      <c r="L517" s="395"/>
      <c r="M517" s="395">
        <v>1350</v>
      </c>
      <c r="N517" s="395"/>
      <c r="O517" s="395">
        <v>32084.99</v>
      </c>
      <c r="P517" s="395"/>
    </row>
    <row r="518" spans="1:16" s="194" customFormat="1" ht="11.25" customHeight="1" x14ac:dyDescent="0.2">
      <c r="A518" s="394" t="s">
        <v>1428</v>
      </c>
      <c r="B518" s="394"/>
      <c r="C518" s="394"/>
      <c r="D518" s="401" t="s">
        <v>1429</v>
      </c>
      <c r="E518" s="402"/>
      <c r="F518" s="402"/>
      <c r="G518" s="402"/>
      <c r="H518" s="403"/>
      <c r="I518" s="395">
        <v>92351</v>
      </c>
      <c r="J518" s="395"/>
      <c r="K518" s="395">
        <v>67222</v>
      </c>
      <c r="L518" s="395"/>
      <c r="M518" s="395">
        <v>36540</v>
      </c>
      <c r="N518" s="395"/>
      <c r="O518" s="395">
        <v>61669</v>
      </c>
      <c r="P518" s="395"/>
    </row>
    <row r="519" spans="1:16" s="194" customFormat="1" ht="11.25" customHeight="1" x14ac:dyDescent="0.2">
      <c r="A519" s="394" t="s">
        <v>1444</v>
      </c>
      <c r="B519" s="394"/>
      <c r="C519" s="394"/>
      <c r="D519" s="401" t="s">
        <v>1445</v>
      </c>
      <c r="E519" s="402"/>
      <c r="F519" s="402"/>
      <c r="G519" s="402"/>
      <c r="H519" s="403"/>
      <c r="I519" s="395">
        <v>5574.26</v>
      </c>
      <c r="J519" s="395"/>
      <c r="K519" s="395">
        <v>29328</v>
      </c>
      <c r="L519" s="395"/>
      <c r="M519" s="395">
        <v>29328</v>
      </c>
      <c r="N519" s="395"/>
      <c r="O519" s="395">
        <v>5574.26</v>
      </c>
      <c r="P519" s="395"/>
    </row>
    <row r="520" spans="1:16" s="194" customFormat="1" ht="11.25" customHeight="1" x14ac:dyDescent="0.2">
      <c r="A520" s="394" t="s">
        <v>1430</v>
      </c>
      <c r="B520" s="394"/>
      <c r="C520" s="394"/>
      <c r="D520" s="401" t="s">
        <v>1431</v>
      </c>
      <c r="E520" s="402"/>
      <c r="F520" s="402"/>
      <c r="G520" s="402"/>
      <c r="H520" s="403"/>
      <c r="I520" s="395">
        <v>85907.520000000004</v>
      </c>
      <c r="J520" s="395"/>
      <c r="K520" s="395">
        <v>38086.89</v>
      </c>
      <c r="L520" s="395"/>
      <c r="M520" s="395">
        <v>38086.89</v>
      </c>
      <c r="N520" s="395"/>
      <c r="O520" s="395">
        <v>85907.520000000004</v>
      </c>
      <c r="P520" s="395"/>
    </row>
    <row r="521" spans="1:16" s="194" customFormat="1" ht="11.25" customHeight="1" x14ac:dyDescent="0.2">
      <c r="A521" s="394" t="s">
        <v>1446</v>
      </c>
      <c r="B521" s="394"/>
      <c r="C521" s="394"/>
      <c r="D521" s="401" t="s">
        <v>1447</v>
      </c>
      <c r="E521" s="402"/>
      <c r="F521" s="402"/>
      <c r="G521" s="402"/>
      <c r="H521" s="403"/>
      <c r="I521" s="395">
        <v>15312</v>
      </c>
      <c r="J521" s="395"/>
      <c r="K521" s="395">
        <v>8352</v>
      </c>
      <c r="L521" s="395"/>
      <c r="M521" s="395">
        <v>8352</v>
      </c>
      <c r="N521" s="395"/>
      <c r="O521" s="395">
        <v>15312</v>
      </c>
      <c r="P521" s="395"/>
    </row>
    <row r="522" spans="1:16" s="194" customFormat="1" ht="11.25" customHeight="1" x14ac:dyDescent="0.2">
      <c r="A522" s="394" t="s">
        <v>1448</v>
      </c>
      <c r="B522" s="394"/>
      <c r="C522" s="394"/>
      <c r="D522" s="401" t="s">
        <v>1449</v>
      </c>
      <c r="E522" s="402"/>
      <c r="F522" s="402"/>
      <c r="G522" s="402"/>
      <c r="H522" s="403"/>
      <c r="I522" s="395">
        <v>38167.040000000001</v>
      </c>
      <c r="J522" s="395"/>
      <c r="K522" s="395">
        <v>5324.4</v>
      </c>
      <c r="L522" s="395"/>
      <c r="M522" s="395">
        <v>5324.4</v>
      </c>
      <c r="N522" s="395"/>
      <c r="O522" s="395">
        <v>38167.040000000001</v>
      </c>
      <c r="P522" s="395"/>
    </row>
    <row r="523" spans="1:16" s="194" customFormat="1" ht="11.25" customHeight="1" x14ac:dyDescent="0.2">
      <c r="A523" s="394" t="s">
        <v>1432</v>
      </c>
      <c r="B523" s="394"/>
      <c r="C523" s="394"/>
      <c r="D523" s="401" t="s">
        <v>1433</v>
      </c>
      <c r="E523" s="402"/>
      <c r="F523" s="402"/>
      <c r="G523" s="402"/>
      <c r="H523" s="403"/>
      <c r="I523" s="395">
        <v>112142.92</v>
      </c>
      <c r="J523" s="395"/>
      <c r="K523" s="395">
        <v>161108.31</v>
      </c>
      <c r="L523" s="395"/>
      <c r="M523" s="395">
        <v>84373.24</v>
      </c>
      <c r="N523" s="395"/>
      <c r="O523" s="395">
        <v>35407.85</v>
      </c>
      <c r="P523" s="395"/>
    </row>
    <row r="524" spans="1:16" s="194" customFormat="1" ht="11.25" customHeight="1" x14ac:dyDescent="0.2">
      <c r="A524" s="394" t="s">
        <v>1384</v>
      </c>
      <c r="B524" s="394"/>
      <c r="C524" s="394"/>
      <c r="D524" s="401" t="s">
        <v>1385</v>
      </c>
      <c r="E524" s="402"/>
      <c r="F524" s="402"/>
      <c r="G524" s="402"/>
      <c r="H524" s="403"/>
      <c r="I524" s="395">
        <v>30740</v>
      </c>
      <c r="J524" s="395"/>
      <c r="K524" s="395">
        <v>319000</v>
      </c>
      <c r="L524" s="395"/>
      <c r="M524" s="395">
        <v>348000</v>
      </c>
      <c r="N524" s="395"/>
      <c r="O524" s="395">
        <v>59740</v>
      </c>
      <c r="P524" s="395"/>
    </row>
    <row r="525" spans="1:16" s="194" customFormat="1" ht="11.25" customHeight="1" x14ac:dyDescent="0.2">
      <c r="A525" s="394" t="s">
        <v>1412</v>
      </c>
      <c r="B525" s="394"/>
      <c r="C525" s="394"/>
      <c r="D525" s="401" t="s">
        <v>1413</v>
      </c>
      <c r="E525" s="402"/>
      <c r="F525" s="402"/>
      <c r="G525" s="402"/>
      <c r="H525" s="403"/>
      <c r="I525" s="395">
        <v>4030000</v>
      </c>
      <c r="J525" s="395"/>
      <c r="K525" s="395">
        <v>2616000</v>
      </c>
      <c r="L525" s="395"/>
      <c r="M525" s="395">
        <v>0</v>
      </c>
      <c r="N525" s="395"/>
      <c r="O525" s="395">
        <v>1414000</v>
      </c>
      <c r="P525" s="395"/>
    </row>
    <row r="526" spans="1:16" s="194" customFormat="1" ht="11.25" customHeight="1" x14ac:dyDescent="0.2">
      <c r="A526" s="394" t="s">
        <v>1450</v>
      </c>
      <c r="B526" s="394"/>
      <c r="C526" s="394"/>
      <c r="D526" s="401" t="s">
        <v>1451</v>
      </c>
      <c r="E526" s="402"/>
      <c r="F526" s="402"/>
      <c r="G526" s="402"/>
      <c r="H526" s="403"/>
      <c r="I526" s="395">
        <v>5800</v>
      </c>
      <c r="J526" s="395"/>
      <c r="K526" s="395">
        <v>20740.8</v>
      </c>
      <c r="L526" s="395"/>
      <c r="M526" s="395">
        <v>20740.8</v>
      </c>
      <c r="N526" s="395"/>
      <c r="O526" s="395">
        <v>5800</v>
      </c>
      <c r="P526" s="395"/>
    </row>
    <row r="527" spans="1:16" s="194" customFormat="1" ht="11.25" customHeight="1" x14ac:dyDescent="0.2">
      <c r="A527" s="394" t="s">
        <v>1452</v>
      </c>
      <c r="B527" s="394"/>
      <c r="C527" s="394"/>
      <c r="D527" s="401" t="s">
        <v>1453</v>
      </c>
      <c r="E527" s="402"/>
      <c r="F527" s="402"/>
      <c r="G527" s="402"/>
      <c r="H527" s="403"/>
      <c r="I527" s="395">
        <v>491376</v>
      </c>
      <c r="J527" s="395"/>
      <c r="K527" s="395">
        <v>250560</v>
      </c>
      <c r="L527" s="395"/>
      <c r="M527" s="395">
        <v>0</v>
      </c>
      <c r="N527" s="395"/>
      <c r="O527" s="395">
        <v>240816</v>
      </c>
      <c r="P527" s="395"/>
    </row>
    <row r="528" spans="1:16" s="194" customFormat="1" ht="11.25" customHeight="1" x14ac:dyDescent="0.2">
      <c r="A528" s="394" t="s">
        <v>1434</v>
      </c>
      <c r="B528" s="394"/>
      <c r="C528" s="394"/>
      <c r="D528" s="401" t="s">
        <v>1435</v>
      </c>
      <c r="E528" s="402"/>
      <c r="F528" s="402"/>
      <c r="G528" s="402"/>
      <c r="H528" s="403"/>
      <c r="I528" s="395">
        <v>2101126.5699999998</v>
      </c>
      <c r="J528" s="395"/>
      <c r="K528" s="395">
        <v>522343.95</v>
      </c>
      <c r="L528" s="395"/>
      <c r="M528" s="395">
        <v>0</v>
      </c>
      <c r="N528" s="395"/>
      <c r="O528" s="395">
        <v>1578782.62</v>
      </c>
      <c r="P528" s="395"/>
    </row>
    <row r="529" spans="1:16" s="194" customFormat="1" ht="11.25" customHeight="1" x14ac:dyDescent="0.2">
      <c r="A529" s="394" t="s">
        <v>1402</v>
      </c>
      <c r="B529" s="394"/>
      <c r="C529" s="394"/>
      <c r="D529" s="401" t="s">
        <v>1403</v>
      </c>
      <c r="E529" s="402"/>
      <c r="F529" s="402"/>
      <c r="G529" s="402"/>
      <c r="H529" s="403"/>
      <c r="I529" s="395">
        <v>117063.34</v>
      </c>
      <c r="J529" s="395"/>
      <c r="K529" s="395">
        <v>748595.7</v>
      </c>
      <c r="L529" s="395"/>
      <c r="M529" s="395">
        <v>688503.23</v>
      </c>
      <c r="N529" s="395"/>
      <c r="O529" s="395">
        <v>56970.87</v>
      </c>
      <c r="P529" s="395"/>
    </row>
    <row r="530" spans="1:16" s="194" customFormat="1" ht="11.25" customHeight="1" x14ac:dyDescent="0.2">
      <c r="A530" s="394" t="s">
        <v>1454</v>
      </c>
      <c r="B530" s="394"/>
      <c r="C530" s="394"/>
      <c r="D530" s="401" t="s">
        <v>1455</v>
      </c>
      <c r="E530" s="402"/>
      <c r="F530" s="402"/>
      <c r="G530" s="402"/>
      <c r="H530" s="403"/>
      <c r="I530" s="395">
        <v>1914</v>
      </c>
      <c r="J530" s="395"/>
      <c r="K530" s="395">
        <v>2464.42</v>
      </c>
      <c r="L530" s="395"/>
      <c r="M530" s="395">
        <v>2464.42</v>
      </c>
      <c r="N530" s="395"/>
      <c r="O530" s="395">
        <v>1914</v>
      </c>
      <c r="P530" s="395"/>
    </row>
    <row r="531" spans="1:16" s="194" customFormat="1" ht="11.25" customHeight="1" x14ac:dyDescent="0.2">
      <c r="A531" s="394" t="s">
        <v>1456</v>
      </c>
      <c r="B531" s="394"/>
      <c r="C531" s="394"/>
      <c r="D531" s="401" t="s">
        <v>1457</v>
      </c>
      <c r="E531" s="402"/>
      <c r="F531" s="402"/>
      <c r="G531" s="402"/>
      <c r="H531" s="403"/>
      <c r="I531" s="395">
        <v>37468</v>
      </c>
      <c r="J531" s="395"/>
      <c r="K531" s="395">
        <v>7236.08</v>
      </c>
      <c r="L531" s="395"/>
      <c r="M531" s="395">
        <v>7236.08</v>
      </c>
      <c r="N531" s="395"/>
      <c r="O531" s="395">
        <v>37468</v>
      </c>
      <c r="P531" s="395"/>
    </row>
    <row r="532" spans="1:16" s="194" customFormat="1" ht="11.25" customHeight="1" x14ac:dyDescent="0.2">
      <c r="A532" s="394" t="s">
        <v>1348</v>
      </c>
      <c r="B532" s="394"/>
      <c r="C532" s="394"/>
      <c r="D532" s="401" t="s">
        <v>1349</v>
      </c>
      <c r="E532" s="402"/>
      <c r="F532" s="402"/>
      <c r="G532" s="402"/>
      <c r="H532" s="403"/>
      <c r="I532" s="395">
        <v>13166</v>
      </c>
      <c r="J532" s="395"/>
      <c r="K532" s="395">
        <v>30321.24</v>
      </c>
      <c r="L532" s="395"/>
      <c r="M532" s="395">
        <v>67667.44</v>
      </c>
      <c r="N532" s="395"/>
      <c r="O532" s="395">
        <v>50512.2</v>
      </c>
      <c r="P532" s="395"/>
    </row>
    <row r="533" spans="1:16" s="194" customFormat="1" ht="11.25" customHeight="1" x14ac:dyDescent="0.2">
      <c r="A533" s="394" t="s">
        <v>1436</v>
      </c>
      <c r="B533" s="394"/>
      <c r="C533" s="394"/>
      <c r="D533" s="401" t="s">
        <v>1437</v>
      </c>
      <c r="E533" s="402"/>
      <c r="F533" s="402"/>
      <c r="G533" s="402"/>
      <c r="H533" s="403"/>
      <c r="I533" s="395">
        <v>1624</v>
      </c>
      <c r="J533" s="395"/>
      <c r="K533" s="395">
        <v>997.6</v>
      </c>
      <c r="L533" s="395"/>
      <c r="M533" s="395">
        <v>997.6</v>
      </c>
      <c r="N533" s="395"/>
      <c r="O533" s="395">
        <v>1624</v>
      </c>
      <c r="P533" s="395"/>
    </row>
    <row r="534" spans="1:16" s="194" customFormat="1" ht="11.25" customHeight="1" x14ac:dyDescent="0.2">
      <c r="A534" s="394" t="s">
        <v>1398</v>
      </c>
      <c r="B534" s="394"/>
      <c r="C534" s="394"/>
      <c r="D534" s="401" t="s">
        <v>1399</v>
      </c>
      <c r="E534" s="402"/>
      <c r="F534" s="402"/>
      <c r="G534" s="402"/>
      <c r="H534" s="403"/>
      <c r="I534" s="395">
        <v>133456.34</v>
      </c>
      <c r="J534" s="395"/>
      <c r="K534" s="395">
        <v>460805.46</v>
      </c>
      <c r="L534" s="395"/>
      <c r="M534" s="395">
        <v>397300.6</v>
      </c>
      <c r="N534" s="395"/>
      <c r="O534" s="395">
        <v>69951.48</v>
      </c>
      <c r="P534" s="395"/>
    </row>
    <row r="535" spans="1:16" s="194" customFormat="1" ht="11.25" customHeight="1" x14ac:dyDescent="0.2">
      <c r="A535" s="394" t="s">
        <v>1400</v>
      </c>
      <c r="B535" s="394"/>
      <c r="C535" s="394"/>
      <c r="D535" s="401" t="s">
        <v>1401</v>
      </c>
      <c r="E535" s="402"/>
      <c r="F535" s="402"/>
      <c r="G535" s="402"/>
      <c r="H535" s="403"/>
      <c r="I535" s="395">
        <v>0</v>
      </c>
      <c r="J535" s="395"/>
      <c r="K535" s="395">
        <v>879842</v>
      </c>
      <c r="L535" s="395"/>
      <c r="M535" s="395">
        <v>938856</v>
      </c>
      <c r="N535" s="395"/>
      <c r="O535" s="395">
        <v>59014</v>
      </c>
      <c r="P535" s="395"/>
    </row>
    <row r="536" spans="1:16" s="194" customFormat="1" ht="11.25" customHeight="1" x14ac:dyDescent="0.2">
      <c r="A536" s="394" t="s">
        <v>1352</v>
      </c>
      <c r="B536" s="394"/>
      <c r="C536" s="394"/>
      <c r="D536" s="401" t="s">
        <v>1353</v>
      </c>
      <c r="E536" s="402"/>
      <c r="F536" s="402"/>
      <c r="G536" s="402"/>
      <c r="H536" s="403"/>
      <c r="I536" s="395">
        <v>829047.36</v>
      </c>
      <c r="J536" s="395"/>
      <c r="K536" s="395">
        <v>1051137.3</v>
      </c>
      <c r="L536" s="395"/>
      <c r="M536" s="395">
        <v>788448.1</v>
      </c>
      <c r="N536" s="395"/>
      <c r="O536" s="395">
        <v>566358.16</v>
      </c>
      <c r="P536" s="395"/>
    </row>
    <row r="537" spans="1:16" s="194" customFormat="1" ht="11.25" customHeight="1" x14ac:dyDescent="0.2">
      <c r="A537" s="394" t="s">
        <v>1396</v>
      </c>
      <c r="B537" s="394"/>
      <c r="C537" s="394"/>
      <c r="D537" s="401" t="s">
        <v>1397</v>
      </c>
      <c r="E537" s="402"/>
      <c r="F537" s="402"/>
      <c r="G537" s="402"/>
      <c r="H537" s="403"/>
      <c r="I537" s="395">
        <v>52519.22</v>
      </c>
      <c r="J537" s="395"/>
      <c r="K537" s="395">
        <v>509934.96</v>
      </c>
      <c r="L537" s="395"/>
      <c r="M537" s="395">
        <v>570816.03</v>
      </c>
      <c r="N537" s="395"/>
      <c r="O537" s="395">
        <v>113400.29</v>
      </c>
      <c r="P537" s="395"/>
    </row>
    <row r="538" spans="1:16" s="194" customFormat="1" ht="11.25" customHeight="1" x14ac:dyDescent="0.2">
      <c r="A538" s="394" t="s">
        <v>1366</v>
      </c>
      <c r="B538" s="394"/>
      <c r="C538" s="394"/>
      <c r="D538" s="401" t="s">
        <v>1367</v>
      </c>
      <c r="E538" s="402"/>
      <c r="F538" s="402"/>
      <c r="G538" s="402"/>
      <c r="H538" s="403"/>
      <c r="I538" s="395">
        <v>0</v>
      </c>
      <c r="J538" s="395"/>
      <c r="K538" s="395">
        <v>20583</v>
      </c>
      <c r="L538" s="395"/>
      <c r="M538" s="395">
        <v>31083</v>
      </c>
      <c r="N538" s="395"/>
      <c r="O538" s="395">
        <v>10500</v>
      </c>
      <c r="P538" s="395"/>
    </row>
    <row r="539" spans="1:16" s="194" customFormat="1" ht="11.25" customHeight="1" x14ac:dyDescent="0.2">
      <c r="A539" s="394" t="s">
        <v>1362</v>
      </c>
      <c r="B539" s="394"/>
      <c r="C539" s="394"/>
      <c r="D539" s="401" t="s">
        <v>1363</v>
      </c>
      <c r="E539" s="402"/>
      <c r="F539" s="402"/>
      <c r="G539" s="402"/>
      <c r="H539" s="403"/>
      <c r="I539" s="395">
        <v>0</v>
      </c>
      <c r="J539" s="395"/>
      <c r="K539" s="395">
        <v>18547.099999999999</v>
      </c>
      <c r="L539" s="395"/>
      <c r="M539" s="395">
        <v>36933.51</v>
      </c>
      <c r="N539" s="395"/>
      <c r="O539" s="395">
        <v>18386.41</v>
      </c>
      <c r="P539" s="395"/>
    </row>
    <row r="540" spans="1:16" s="194" customFormat="1" ht="11.25" customHeight="1" x14ac:dyDescent="0.2">
      <c r="A540" s="394" t="s">
        <v>1414</v>
      </c>
      <c r="B540" s="394"/>
      <c r="C540" s="394"/>
      <c r="D540" s="401" t="s">
        <v>1415</v>
      </c>
      <c r="E540" s="402"/>
      <c r="F540" s="402"/>
      <c r="G540" s="402"/>
      <c r="H540" s="403"/>
      <c r="I540" s="395">
        <v>7747839.5199999996</v>
      </c>
      <c r="J540" s="395"/>
      <c r="K540" s="395">
        <v>3500000</v>
      </c>
      <c r="L540" s="395"/>
      <c r="M540" s="395">
        <v>8920606.4800000004</v>
      </c>
      <c r="N540" s="395"/>
      <c r="O540" s="395">
        <v>13168446</v>
      </c>
      <c r="P540" s="395"/>
    </row>
    <row r="541" spans="1:16" s="194" customFormat="1" ht="11.25" customHeight="1" x14ac:dyDescent="0.2">
      <c r="A541" s="394" t="s">
        <v>1360</v>
      </c>
      <c r="B541" s="394"/>
      <c r="C541" s="394"/>
      <c r="D541" s="400" t="s">
        <v>1361</v>
      </c>
      <c r="E541" s="400"/>
      <c r="F541" s="400"/>
      <c r="G541" s="400"/>
      <c r="H541" s="400"/>
      <c r="I541" s="395">
        <v>193288.12</v>
      </c>
      <c r="J541" s="395"/>
      <c r="K541" s="395">
        <v>7434.16</v>
      </c>
      <c r="L541" s="395"/>
      <c r="M541" s="395">
        <v>0</v>
      </c>
      <c r="N541" s="395"/>
      <c r="O541" s="395">
        <v>185853.96</v>
      </c>
      <c r="P541" s="395"/>
    </row>
    <row r="542" spans="1:16" s="194" customFormat="1" ht="11.25" customHeight="1" x14ac:dyDescent="0.2">
      <c r="A542" s="394" t="s">
        <v>1418</v>
      </c>
      <c r="B542" s="394"/>
      <c r="C542" s="394"/>
      <c r="D542" s="400" t="s">
        <v>1419</v>
      </c>
      <c r="E542" s="400"/>
      <c r="F542" s="400"/>
      <c r="G542" s="400"/>
      <c r="H542" s="400"/>
      <c r="I542" s="395">
        <v>20026227.199999999</v>
      </c>
      <c r="J542" s="395"/>
      <c r="K542" s="395">
        <v>33120865.359999999</v>
      </c>
      <c r="L542" s="395"/>
      <c r="M542" s="395">
        <v>22756843.960000001</v>
      </c>
      <c r="N542" s="395"/>
      <c r="O542" s="395">
        <v>9662205.8000000007</v>
      </c>
      <c r="P542" s="395"/>
    </row>
    <row r="543" spans="1:16" s="194" customFormat="1" ht="11.25" customHeight="1" x14ac:dyDescent="0.2">
      <c r="A543" s="203"/>
      <c r="B543" s="203"/>
      <c r="C543" s="203"/>
      <c r="D543" s="207"/>
      <c r="E543" s="207"/>
      <c r="F543" s="207"/>
      <c r="G543" s="207"/>
      <c r="H543" s="207"/>
      <c r="I543" s="208"/>
      <c r="J543" s="208"/>
      <c r="K543" s="208"/>
      <c r="L543" s="208"/>
      <c r="M543" s="208"/>
      <c r="N543" s="208"/>
      <c r="O543" s="208"/>
      <c r="P543" s="208"/>
    </row>
    <row r="544" spans="1:16" s="194" customFormat="1" ht="11.25" customHeight="1" x14ac:dyDescent="0.2">
      <c r="A544" s="203"/>
      <c r="B544" s="203"/>
      <c r="C544" s="203"/>
      <c r="D544" s="207"/>
      <c r="E544" s="207"/>
      <c r="F544" s="207"/>
      <c r="G544" s="207"/>
      <c r="H544" s="207"/>
      <c r="I544" s="208"/>
      <c r="J544" s="208"/>
      <c r="K544" s="208"/>
      <c r="L544" s="208"/>
      <c r="M544" s="208"/>
      <c r="N544" s="208"/>
      <c r="O544" s="208"/>
      <c r="P544" s="208"/>
    </row>
    <row r="545" spans="1:16" s="194" customFormat="1" ht="11.25" customHeight="1" x14ac:dyDescent="0.2">
      <c r="A545" s="394" t="s">
        <v>1438</v>
      </c>
      <c r="B545" s="394"/>
      <c r="C545" s="394"/>
      <c r="D545" s="400" t="s">
        <v>1439</v>
      </c>
      <c r="E545" s="400"/>
      <c r="F545" s="400"/>
      <c r="G545" s="400"/>
      <c r="H545" s="400"/>
      <c r="I545" s="395">
        <v>701404.59</v>
      </c>
      <c r="J545" s="395"/>
      <c r="K545" s="395">
        <v>1191922.18</v>
      </c>
      <c r="L545" s="395"/>
      <c r="M545" s="395">
        <v>512652.62</v>
      </c>
      <c r="N545" s="395"/>
      <c r="O545" s="395">
        <v>22135.03</v>
      </c>
      <c r="P545" s="395"/>
    </row>
    <row r="546" spans="1:16" s="194" customFormat="1" ht="11.25" customHeight="1" x14ac:dyDescent="0.2">
      <c r="A546" s="394" t="s">
        <v>1404</v>
      </c>
      <c r="B546" s="394"/>
      <c r="C546" s="394"/>
      <c r="D546" s="401" t="s">
        <v>1405</v>
      </c>
      <c r="E546" s="402"/>
      <c r="F546" s="402"/>
      <c r="G546" s="402"/>
      <c r="H546" s="403"/>
      <c r="I546" s="395">
        <v>43848</v>
      </c>
      <c r="J546" s="395"/>
      <c r="K546" s="395">
        <v>763524.23</v>
      </c>
      <c r="L546" s="395"/>
      <c r="M546" s="395">
        <v>1104801.08</v>
      </c>
      <c r="N546" s="395"/>
      <c r="O546" s="395">
        <v>385124.85</v>
      </c>
      <c r="P546" s="395"/>
    </row>
    <row r="547" spans="1:16" s="194" customFormat="1" ht="11.25" customHeight="1" x14ac:dyDescent="0.2">
      <c r="A547" s="394" t="s">
        <v>1364</v>
      </c>
      <c r="B547" s="394"/>
      <c r="C547" s="394"/>
      <c r="D547" s="401" t="s">
        <v>1365</v>
      </c>
      <c r="E547" s="402"/>
      <c r="F547" s="402"/>
      <c r="G547" s="402"/>
      <c r="H547" s="403"/>
      <c r="I547" s="395">
        <v>1856</v>
      </c>
      <c r="J547" s="395"/>
      <c r="K547" s="395">
        <v>19865</v>
      </c>
      <c r="L547" s="395"/>
      <c r="M547" s="395">
        <v>22121.200000000001</v>
      </c>
      <c r="N547" s="395"/>
      <c r="O547" s="395">
        <v>4112.2</v>
      </c>
      <c r="P547" s="395"/>
    </row>
    <row r="548" spans="1:16" s="194" customFormat="1" ht="11.25" customHeight="1" x14ac:dyDescent="0.2">
      <c r="A548" s="394" t="s">
        <v>1388</v>
      </c>
      <c r="B548" s="394"/>
      <c r="C548" s="394"/>
      <c r="D548" s="401" t="s">
        <v>1389</v>
      </c>
      <c r="E548" s="402"/>
      <c r="F548" s="402"/>
      <c r="G548" s="402"/>
      <c r="H548" s="403"/>
      <c r="I548" s="395">
        <v>24592</v>
      </c>
      <c r="J548" s="395"/>
      <c r="K548" s="395">
        <v>233200</v>
      </c>
      <c r="L548" s="395"/>
      <c r="M548" s="395">
        <v>278400</v>
      </c>
      <c r="N548" s="395"/>
      <c r="O548" s="395">
        <v>69792</v>
      </c>
      <c r="P548" s="395"/>
    </row>
    <row r="549" spans="1:16" s="194" customFormat="1" ht="11.25" customHeight="1" x14ac:dyDescent="0.2">
      <c r="A549" s="394" t="s">
        <v>1368</v>
      </c>
      <c r="B549" s="394"/>
      <c r="C549" s="394"/>
      <c r="D549" s="401" t="s">
        <v>1369</v>
      </c>
      <c r="E549" s="402"/>
      <c r="F549" s="402"/>
      <c r="G549" s="402"/>
      <c r="H549" s="403"/>
      <c r="I549" s="395">
        <v>0</v>
      </c>
      <c r="J549" s="395"/>
      <c r="K549" s="395">
        <v>501092.26</v>
      </c>
      <c r="L549" s="395"/>
      <c r="M549" s="395">
        <v>501142.66</v>
      </c>
      <c r="N549" s="395"/>
      <c r="O549" s="395">
        <v>50.4</v>
      </c>
      <c r="P549" s="395"/>
    </row>
    <row r="550" spans="1:16" s="194" customFormat="1" ht="11.25" customHeight="1" x14ac:dyDescent="0.2">
      <c r="A550" s="394" t="s">
        <v>1350</v>
      </c>
      <c r="B550" s="394"/>
      <c r="C550" s="394"/>
      <c r="D550" s="401" t="s">
        <v>1351</v>
      </c>
      <c r="E550" s="402"/>
      <c r="F550" s="402"/>
      <c r="G550" s="402"/>
      <c r="H550" s="403"/>
      <c r="I550" s="395">
        <v>56332</v>
      </c>
      <c r="J550" s="395"/>
      <c r="K550" s="395">
        <v>56332</v>
      </c>
      <c r="L550" s="395"/>
      <c r="M550" s="395">
        <v>152244</v>
      </c>
      <c r="N550" s="395"/>
      <c r="O550" s="395">
        <v>152244</v>
      </c>
      <c r="P550" s="395"/>
    </row>
    <row r="551" spans="1:16" s="194" customFormat="1" ht="11.25" customHeight="1" x14ac:dyDescent="0.2">
      <c r="A551" s="394" t="s">
        <v>1344</v>
      </c>
      <c r="B551" s="394"/>
      <c r="C551" s="394"/>
      <c r="D551" s="401" t="s">
        <v>1345</v>
      </c>
      <c r="E551" s="402"/>
      <c r="F551" s="402"/>
      <c r="G551" s="402"/>
      <c r="H551" s="403"/>
      <c r="I551" s="395">
        <v>0</v>
      </c>
      <c r="J551" s="395"/>
      <c r="K551" s="395">
        <v>29400</v>
      </c>
      <c r="L551" s="395"/>
      <c r="M551" s="395">
        <v>37300</v>
      </c>
      <c r="N551" s="395"/>
      <c r="O551" s="395">
        <v>7900</v>
      </c>
      <c r="P551" s="395"/>
    </row>
    <row r="552" spans="1:16" s="194" customFormat="1" ht="11.25" customHeight="1" x14ac:dyDescent="0.2">
      <c r="A552" s="394" t="s">
        <v>1408</v>
      </c>
      <c r="B552" s="394"/>
      <c r="C552" s="394"/>
      <c r="D552" s="401" t="s">
        <v>1409</v>
      </c>
      <c r="E552" s="402"/>
      <c r="F552" s="402"/>
      <c r="G552" s="402"/>
      <c r="H552" s="403"/>
      <c r="I552" s="395">
        <v>0</v>
      </c>
      <c r="J552" s="395"/>
      <c r="K552" s="395">
        <v>762489.54</v>
      </c>
      <c r="L552" s="395"/>
      <c r="M552" s="395">
        <v>938638.18</v>
      </c>
      <c r="N552" s="395"/>
      <c r="O552" s="395">
        <v>176148.64</v>
      </c>
      <c r="P552" s="395"/>
    </row>
    <row r="553" spans="1:16" s="194" customFormat="1" ht="11.25" customHeight="1" x14ac:dyDescent="0.2">
      <c r="A553" s="394" t="s">
        <v>1376</v>
      </c>
      <c r="B553" s="394"/>
      <c r="C553" s="394"/>
      <c r="D553" s="401" t="s">
        <v>1377</v>
      </c>
      <c r="E553" s="402"/>
      <c r="F553" s="402"/>
      <c r="G553" s="402"/>
      <c r="H553" s="403"/>
      <c r="I553" s="395">
        <v>0</v>
      </c>
      <c r="J553" s="395"/>
      <c r="K553" s="395">
        <v>174465.85</v>
      </c>
      <c r="L553" s="395"/>
      <c r="M553" s="395">
        <v>234548.28</v>
      </c>
      <c r="N553" s="395"/>
      <c r="O553" s="395">
        <v>60082.43</v>
      </c>
      <c r="P553" s="395"/>
    </row>
    <row r="554" spans="1:16" s="194" customFormat="1" ht="11.25" customHeight="1" x14ac:dyDescent="0.2">
      <c r="A554" s="394" t="s">
        <v>1394</v>
      </c>
      <c r="B554" s="394"/>
      <c r="C554" s="394"/>
      <c r="D554" s="401" t="s">
        <v>1395</v>
      </c>
      <c r="E554" s="402"/>
      <c r="F554" s="402"/>
      <c r="G554" s="402"/>
      <c r="H554" s="403"/>
      <c r="I554" s="395">
        <v>0</v>
      </c>
      <c r="J554" s="395"/>
      <c r="K554" s="395">
        <v>539984</v>
      </c>
      <c r="L554" s="395"/>
      <c r="M554" s="395">
        <v>794919.61</v>
      </c>
      <c r="N554" s="395"/>
      <c r="O554" s="395">
        <v>254935.61</v>
      </c>
      <c r="P554" s="395"/>
    </row>
    <row r="555" spans="1:16" s="194" customFormat="1" ht="11.25" customHeight="1" x14ac:dyDescent="0.2">
      <c r="A555" s="394" t="s">
        <v>1380</v>
      </c>
      <c r="B555" s="394"/>
      <c r="C555" s="394"/>
      <c r="D555" s="401" t="s">
        <v>1381</v>
      </c>
      <c r="E555" s="402"/>
      <c r="F555" s="402"/>
      <c r="G555" s="402"/>
      <c r="H555" s="403"/>
      <c r="I555" s="395">
        <v>0</v>
      </c>
      <c r="J555" s="395"/>
      <c r="K555" s="395">
        <v>313200</v>
      </c>
      <c r="L555" s="395"/>
      <c r="M555" s="395">
        <v>382800</v>
      </c>
      <c r="N555" s="395"/>
      <c r="O555" s="395">
        <v>69600</v>
      </c>
      <c r="P555" s="395"/>
    </row>
    <row r="556" spans="1:16" s="194" customFormat="1" ht="11.25" customHeight="1" x14ac:dyDescent="0.2">
      <c r="A556" s="394" t="s">
        <v>1356</v>
      </c>
      <c r="B556" s="394"/>
      <c r="C556" s="394"/>
      <c r="D556" s="401" t="s">
        <v>1357</v>
      </c>
      <c r="E556" s="402"/>
      <c r="F556" s="402"/>
      <c r="G556" s="402"/>
      <c r="H556" s="403"/>
      <c r="I556" s="395">
        <v>0</v>
      </c>
      <c r="J556" s="395"/>
      <c r="K556" s="395">
        <v>31575.27</v>
      </c>
      <c r="L556" s="395"/>
      <c r="M556" s="395">
        <v>43435.35</v>
      </c>
      <c r="N556" s="395"/>
      <c r="O556" s="395">
        <v>11860.08</v>
      </c>
      <c r="P556" s="395"/>
    </row>
    <row r="557" spans="1:16" s="194" customFormat="1" ht="11.25" customHeight="1" x14ac:dyDescent="0.2">
      <c r="A557" s="394" t="s">
        <v>1374</v>
      </c>
      <c r="B557" s="394"/>
      <c r="C557" s="394"/>
      <c r="D557" s="401" t="s">
        <v>1375</v>
      </c>
      <c r="E557" s="402"/>
      <c r="F557" s="402"/>
      <c r="G557" s="402"/>
      <c r="H557" s="403"/>
      <c r="I557" s="395">
        <v>0</v>
      </c>
      <c r="J557" s="395"/>
      <c r="K557" s="395">
        <v>218080</v>
      </c>
      <c r="L557" s="395"/>
      <c r="M557" s="395">
        <v>305312</v>
      </c>
      <c r="N557" s="395"/>
      <c r="O557" s="395">
        <v>87232</v>
      </c>
      <c r="P557" s="395"/>
    </row>
    <row r="558" spans="1:16" s="194" customFormat="1" ht="11.25" customHeight="1" x14ac:dyDescent="0.2">
      <c r="A558" s="394" t="s">
        <v>1458</v>
      </c>
      <c r="B558" s="394"/>
      <c r="C558" s="394"/>
      <c r="D558" s="401" t="s">
        <v>1459</v>
      </c>
      <c r="E558" s="402"/>
      <c r="F558" s="402"/>
      <c r="G558" s="402"/>
      <c r="H558" s="403"/>
      <c r="I558" s="395">
        <v>0</v>
      </c>
      <c r="J558" s="395"/>
      <c r="K558" s="395">
        <v>0</v>
      </c>
      <c r="L558" s="395"/>
      <c r="M558" s="395">
        <v>58489.33</v>
      </c>
      <c r="N558" s="395"/>
      <c r="O558" s="395">
        <v>58489.33</v>
      </c>
      <c r="P558" s="395"/>
    </row>
    <row r="559" spans="1:16" s="194" customFormat="1" ht="11.25" customHeight="1" x14ac:dyDescent="0.2">
      <c r="A559" s="394" t="s">
        <v>1340</v>
      </c>
      <c r="B559" s="394"/>
      <c r="C559" s="394"/>
      <c r="D559" s="401" t="s">
        <v>1341</v>
      </c>
      <c r="E559" s="402"/>
      <c r="F559" s="402"/>
      <c r="G559" s="402"/>
      <c r="H559" s="403"/>
      <c r="I559" s="395">
        <v>0</v>
      </c>
      <c r="J559" s="395"/>
      <c r="K559" s="395">
        <v>59856</v>
      </c>
      <c r="L559" s="395"/>
      <c r="M559" s="395">
        <v>68678.960000000006</v>
      </c>
      <c r="N559" s="395"/>
      <c r="O559" s="395">
        <v>8822.9599999999991</v>
      </c>
      <c r="P559" s="395"/>
    </row>
    <row r="560" spans="1:16" s="194" customFormat="1" ht="11.25" customHeight="1" x14ac:dyDescent="0.2">
      <c r="A560" s="394" t="s">
        <v>1342</v>
      </c>
      <c r="B560" s="394"/>
      <c r="C560" s="394"/>
      <c r="D560" s="401" t="s">
        <v>1343</v>
      </c>
      <c r="E560" s="402"/>
      <c r="F560" s="402"/>
      <c r="G560" s="402"/>
      <c r="H560" s="403"/>
      <c r="I560" s="395">
        <v>0</v>
      </c>
      <c r="J560" s="395"/>
      <c r="K560" s="395">
        <v>574.20000000000005</v>
      </c>
      <c r="L560" s="395"/>
      <c r="M560" s="395">
        <v>3727.13</v>
      </c>
      <c r="N560" s="395"/>
      <c r="O560" s="395">
        <v>3152.93</v>
      </c>
      <c r="P560" s="395"/>
    </row>
    <row r="561" spans="1:16" s="194" customFormat="1" ht="11.25" customHeight="1" x14ac:dyDescent="0.2">
      <c r="A561" s="394" t="s">
        <v>1406</v>
      </c>
      <c r="B561" s="394"/>
      <c r="C561" s="394"/>
      <c r="D561" s="401" t="s">
        <v>1407</v>
      </c>
      <c r="E561" s="402"/>
      <c r="F561" s="402"/>
      <c r="G561" s="402"/>
      <c r="H561" s="403"/>
      <c r="I561" s="395">
        <v>0</v>
      </c>
      <c r="J561" s="395"/>
      <c r="K561" s="395">
        <v>325261.03000000003</v>
      </c>
      <c r="L561" s="395"/>
      <c r="M561" s="395">
        <v>557561.88</v>
      </c>
      <c r="N561" s="395"/>
      <c r="O561" s="395">
        <v>232300.85</v>
      </c>
      <c r="P561" s="395"/>
    </row>
    <row r="562" spans="1:16" s="194" customFormat="1" ht="11.25" customHeight="1" x14ac:dyDescent="0.2">
      <c r="A562" s="394" t="s">
        <v>1354</v>
      </c>
      <c r="B562" s="394"/>
      <c r="C562" s="394"/>
      <c r="D562" s="401" t="s">
        <v>1355</v>
      </c>
      <c r="E562" s="402"/>
      <c r="F562" s="402"/>
      <c r="G562" s="402"/>
      <c r="H562" s="403"/>
      <c r="I562" s="395">
        <v>0</v>
      </c>
      <c r="J562" s="395"/>
      <c r="K562" s="395">
        <v>0</v>
      </c>
      <c r="L562" s="395"/>
      <c r="M562" s="395">
        <v>2517752.16</v>
      </c>
      <c r="N562" s="395"/>
      <c r="O562" s="395">
        <v>2517752.16</v>
      </c>
      <c r="P562" s="395"/>
    </row>
    <row r="563" spans="1:16" s="194" customFormat="1" ht="11.25" customHeight="1" x14ac:dyDescent="0.2">
      <c r="A563" s="394" t="s">
        <v>1440</v>
      </c>
      <c r="B563" s="394"/>
      <c r="C563" s="394"/>
      <c r="D563" s="401" t="s">
        <v>1441</v>
      </c>
      <c r="E563" s="402"/>
      <c r="F563" s="402"/>
      <c r="G563" s="402"/>
      <c r="H563" s="403"/>
      <c r="I563" s="395">
        <v>0</v>
      </c>
      <c r="J563" s="395"/>
      <c r="K563" s="395">
        <v>0</v>
      </c>
      <c r="L563" s="395"/>
      <c r="M563" s="395">
        <v>5695.14</v>
      </c>
      <c r="N563" s="395"/>
      <c r="O563" s="395">
        <v>5695.14</v>
      </c>
      <c r="P563" s="395"/>
    </row>
    <row r="564" spans="1:16" s="194" customFormat="1" ht="11.25" customHeight="1" x14ac:dyDescent="0.2">
      <c r="A564" s="394" t="s">
        <v>1336</v>
      </c>
      <c r="B564" s="394"/>
      <c r="C564" s="394"/>
      <c r="D564" s="401" t="s">
        <v>1337</v>
      </c>
      <c r="E564" s="402"/>
      <c r="F564" s="402"/>
      <c r="G564" s="402"/>
      <c r="H564" s="403"/>
      <c r="I564" s="395">
        <v>0</v>
      </c>
      <c r="J564" s="395"/>
      <c r="K564" s="395">
        <v>0</v>
      </c>
      <c r="L564" s="395"/>
      <c r="M564" s="395">
        <v>1600.8</v>
      </c>
      <c r="N564" s="395"/>
      <c r="O564" s="395">
        <v>1600.8</v>
      </c>
      <c r="P564" s="395"/>
    </row>
    <row r="565" spans="1:16" s="194" customFormat="1" ht="11.25" customHeight="1" x14ac:dyDescent="0.2">
      <c r="A565" s="394" t="s">
        <v>1370</v>
      </c>
      <c r="B565" s="394"/>
      <c r="C565" s="394"/>
      <c r="D565" s="401" t="s">
        <v>1371</v>
      </c>
      <c r="E565" s="402"/>
      <c r="F565" s="402"/>
      <c r="G565" s="402"/>
      <c r="H565" s="403"/>
      <c r="I565" s="395">
        <v>0</v>
      </c>
      <c r="J565" s="395"/>
      <c r="K565" s="395">
        <v>28905</v>
      </c>
      <c r="L565" s="395"/>
      <c r="M565" s="395">
        <v>30570</v>
      </c>
      <c r="N565" s="395"/>
      <c r="O565" s="395">
        <v>1665</v>
      </c>
      <c r="P565" s="395"/>
    </row>
    <row r="566" spans="1:16" s="194" customFormat="1" ht="11.25" customHeight="1" x14ac:dyDescent="0.2">
      <c r="A566" s="394" t="s">
        <v>1358</v>
      </c>
      <c r="B566" s="394"/>
      <c r="C566" s="394"/>
      <c r="D566" s="401" t="s">
        <v>1359</v>
      </c>
      <c r="E566" s="402"/>
      <c r="F566" s="402"/>
      <c r="G566" s="402"/>
      <c r="H566" s="403"/>
      <c r="I566" s="395">
        <v>0</v>
      </c>
      <c r="J566" s="395"/>
      <c r="K566" s="395">
        <v>6000</v>
      </c>
      <c r="L566" s="395"/>
      <c r="M566" s="395">
        <v>24000</v>
      </c>
      <c r="N566" s="395"/>
      <c r="O566" s="395">
        <v>18000</v>
      </c>
      <c r="P566" s="395"/>
    </row>
    <row r="567" spans="1:16" s="194" customFormat="1" ht="11.25" customHeight="1" x14ac:dyDescent="0.2">
      <c r="A567" s="394" t="s">
        <v>1338</v>
      </c>
      <c r="B567" s="394"/>
      <c r="C567" s="394"/>
      <c r="D567" s="401" t="s">
        <v>1339</v>
      </c>
      <c r="E567" s="402"/>
      <c r="F567" s="402"/>
      <c r="G567" s="402"/>
      <c r="H567" s="403"/>
      <c r="I567" s="395">
        <v>0</v>
      </c>
      <c r="J567" s="395"/>
      <c r="K567" s="395">
        <v>0</v>
      </c>
      <c r="L567" s="395"/>
      <c r="M567" s="395">
        <v>1800</v>
      </c>
      <c r="N567" s="395"/>
      <c r="O567" s="395">
        <v>1800</v>
      </c>
      <c r="P567" s="395"/>
    </row>
    <row r="568" spans="1:16" s="194" customFormat="1" ht="11.25" customHeight="1" x14ac:dyDescent="0.2">
      <c r="A568" s="394" t="s">
        <v>1346</v>
      </c>
      <c r="B568" s="394"/>
      <c r="C568" s="394"/>
      <c r="D568" s="401" t="s">
        <v>1347</v>
      </c>
      <c r="E568" s="402"/>
      <c r="F568" s="402"/>
      <c r="G568" s="402"/>
      <c r="H568" s="403"/>
      <c r="I568" s="395">
        <v>0</v>
      </c>
      <c r="J568" s="395"/>
      <c r="K568" s="395">
        <v>0</v>
      </c>
      <c r="L568" s="395"/>
      <c r="M568" s="395">
        <v>11600</v>
      </c>
      <c r="N568" s="395"/>
      <c r="O568" s="395">
        <v>11600</v>
      </c>
      <c r="P568" s="395"/>
    </row>
    <row r="569" spans="1:16" s="194" customFormat="1" ht="11.25" x14ac:dyDescent="0.2">
      <c r="A569" s="29"/>
      <c r="B569" s="30"/>
      <c r="C569" s="193"/>
      <c r="D569" s="193"/>
      <c r="E569" s="193"/>
      <c r="F569" s="193"/>
      <c r="G569" s="193"/>
      <c r="H569" s="193"/>
      <c r="I569" s="193"/>
      <c r="J569" s="193"/>
      <c r="K569" s="193"/>
      <c r="L569" s="193"/>
      <c r="M569" s="193"/>
      <c r="N569" s="193"/>
      <c r="O569" s="193"/>
      <c r="P569" s="193"/>
    </row>
    <row r="570" spans="1:16" s="194" customFormat="1" ht="11.25" x14ac:dyDescent="0.2">
      <c r="A570" s="412" t="s">
        <v>452</v>
      </c>
      <c r="B570" s="412"/>
      <c r="C570" s="412"/>
      <c r="D570" s="413" t="s">
        <v>127</v>
      </c>
      <c r="E570" s="414"/>
      <c r="F570" s="414"/>
      <c r="G570" s="414"/>
      <c r="H570" s="415"/>
      <c r="I570" s="412" t="s">
        <v>453</v>
      </c>
      <c r="J570" s="412"/>
      <c r="K570" s="412" t="s">
        <v>454</v>
      </c>
      <c r="L570" s="412"/>
      <c r="M570" s="412" t="s">
        <v>455</v>
      </c>
      <c r="N570" s="412"/>
      <c r="O570" s="412" t="s">
        <v>2040</v>
      </c>
      <c r="P570" s="412"/>
    </row>
    <row r="571" spans="1:16" s="194" customFormat="1" ht="11.25" customHeight="1" x14ac:dyDescent="0.2">
      <c r="A571" s="394" t="s">
        <v>1372</v>
      </c>
      <c r="B571" s="394"/>
      <c r="C571" s="394"/>
      <c r="D571" s="401" t="s">
        <v>1373</v>
      </c>
      <c r="E571" s="402"/>
      <c r="F571" s="402"/>
      <c r="G571" s="402"/>
      <c r="H571" s="403"/>
      <c r="I571" s="395">
        <v>47421.83</v>
      </c>
      <c r="J571" s="395"/>
      <c r="K571" s="395">
        <v>264596.28000000003</v>
      </c>
      <c r="L571" s="395"/>
      <c r="M571" s="395">
        <v>229526.28</v>
      </c>
      <c r="N571" s="395"/>
      <c r="O571" s="395">
        <v>12351.83</v>
      </c>
      <c r="P571" s="395"/>
    </row>
    <row r="572" spans="1:16" s="194" customFormat="1" ht="11.25" customHeight="1" x14ac:dyDescent="0.2">
      <c r="A572" s="394" t="s">
        <v>1410</v>
      </c>
      <c r="B572" s="394"/>
      <c r="C572" s="394"/>
      <c r="D572" s="401" t="s">
        <v>1411</v>
      </c>
      <c r="E572" s="402"/>
      <c r="F572" s="402"/>
      <c r="G572" s="402"/>
      <c r="H572" s="403"/>
      <c r="I572" s="395">
        <v>1348.4</v>
      </c>
      <c r="J572" s="395"/>
      <c r="K572" s="395">
        <v>2412098.73</v>
      </c>
      <c r="L572" s="395"/>
      <c r="M572" s="395">
        <v>2412098.73</v>
      </c>
      <c r="N572" s="395"/>
      <c r="O572" s="395">
        <v>1348.4</v>
      </c>
      <c r="P572" s="395"/>
    </row>
    <row r="573" spans="1:16" s="194" customFormat="1" ht="11.25" customHeight="1" x14ac:dyDescent="0.2">
      <c r="A573" s="394" t="s">
        <v>1390</v>
      </c>
      <c r="B573" s="394"/>
      <c r="C573" s="394"/>
      <c r="D573" s="401" t="s">
        <v>1391</v>
      </c>
      <c r="E573" s="402"/>
      <c r="F573" s="402"/>
      <c r="G573" s="402"/>
      <c r="H573" s="403"/>
      <c r="I573" s="395">
        <v>15384</v>
      </c>
      <c r="J573" s="395"/>
      <c r="K573" s="395">
        <v>259577.84</v>
      </c>
      <c r="L573" s="395"/>
      <c r="M573" s="395">
        <v>257623.84</v>
      </c>
      <c r="N573" s="395"/>
      <c r="O573" s="395">
        <v>13430</v>
      </c>
      <c r="P573" s="395"/>
    </row>
    <row r="574" spans="1:16" s="194" customFormat="1" ht="11.25" customHeight="1" x14ac:dyDescent="0.2">
      <c r="A574" s="394" t="s">
        <v>1378</v>
      </c>
      <c r="B574" s="394"/>
      <c r="C574" s="394"/>
      <c r="D574" s="401" t="s">
        <v>1379</v>
      </c>
      <c r="E574" s="402"/>
      <c r="F574" s="402"/>
      <c r="G574" s="402"/>
      <c r="H574" s="403"/>
      <c r="I574" s="395">
        <v>29018.560000000001</v>
      </c>
      <c r="J574" s="395"/>
      <c r="K574" s="395">
        <v>301136</v>
      </c>
      <c r="L574" s="395"/>
      <c r="M574" s="395">
        <v>328512</v>
      </c>
      <c r="N574" s="395"/>
      <c r="O574" s="395">
        <v>56394.559999999998</v>
      </c>
      <c r="P574" s="395"/>
    </row>
    <row r="575" spans="1:16" s="194" customFormat="1" ht="11.25" customHeight="1" x14ac:dyDescent="0.2">
      <c r="A575" s="394" t="s">
        <v>1420</v>
      </c>
      <c r="B575" s="394"/>
      <c r="C575" s="394"/>
      <c r="D575" s="401" t="s">
        <v>1421</v>
      </c>
      <c r="E575" s="402"/>
      <c r="F575" s="402"/>
      <c r="G575" s="402"/>
      <c r="H575" s="403"/>
      <c r="I575" s="395">
        <v>2500</v>
      </c>
      <c r="J575" s="395"/>
      <c r="K575" s="395">
        <v>8790</v>
      </c>
      <c r="L575" s="395"/>
      <c r="M575" s="395">
        <v>7540</v>
      </c>
      <c r="N575" s="395"/>
      <c r="O575" s="395">
        <v>1250</v>
      </c>
      <c r="P575" s="395"/>
    </row>
    <row r="576" spans="1:16" s="194" customFormat="1" ht="11.25" customHeight="1" x14ac:dyDescent="0.2">
      <c r="A576" s="394" t="s">
        <v>1392</v>
      </c>
      <c r="B576" s="394"/>
      <c r="C576" s="394"/>
      <c r="D576" s="401" t="s">
        <v>1393</v>
      </c>
      <c r="E576" s="402"/>
      <c r="F576" s="402"/>
      <c r="G576" s="402"/>
      <c r="H576" s="403"/>
      <c r="I576" s="395">
        <v>16937.86</v>
      </c>
      <c r="J576" s="395"/>
      <c r="K576" s="395">
        <v>272843.59999999998</v>
      </c>
      <c r="L576" s="395"/>
      <c r="M576" s="395">
        <v>306945.74</v>
      </c>
      <c r="N576" s="395"/>
      <c r="O576" s="395">
        <v>51040</v>
      </c>
      <c r="P576" s="395"/>
    </row>
    <row r="577" spans="1:16" s="194" customFormat="1" ht="11.25" customHeight="1" x14ac:dyDescent="0.2">
      <c r="A577" s="394" t="s">
        <v>1382</v>
      </c>
      <c r="B577" s="394"/>
      <c r="C577" s="394"/>
      <c r="D577" s="401" t="s">
        <v>1383</v>
      </c>
      <c r="E577" s="402"/>
      <c r="F577" s="402"/>
      <c r="G577" s="402"/>
      <c r="H577" s="403"/>
      <c r="I577" s="395">
        <v>831573.94</v>
      </c>
      <c r="J577" s="395"/>
      <c r="K577" s="395">
        <v>208515.34</v>
      </c>
      <c r="L577" s="395"/>
      <c r="M577" s="395">
        <v>208515.34</v>
      </c>
      <c r="N577" s="395"/>
      <c r="O577" s="395">
        <v>831573.94</v>
      </c>
      <c r="P577" s="395"/>
    </row>
    <row r="578" spans="1:16" s="194" customFormat="1" ht="11.25" customHeight="1" x14ac:dyDescent="0.2">
      <c r="A578" s="394" t="s">
        <v>1460</v>
      </c>
      <c r="B578" s="394"/>
      <c r="C578" s="394"/>
      <c r="D578" s="401" t="s">
        <v>1461</v>
      </c>
      <c r="E578" s="402"/>
      <c r="F578" s="402"/>
      <c r="G578" s="402"/>
      <c r="H578" s="403"/>
      <c r="I578" s="395">
        <v>31737.599999999999</v>
      </c>
      <c r="J578" s="395"/>
      <c r="K578" s="395">
        <v>0</v>
      </c>
      <c r="L578" s="395"/>
      <c r="M578" s="395">
        <v>0</v>
      </c>
      <c r="N578" s="395"/>
      <c r="O578" s="395">
        <v>31737.599999999999</v>
      </c>
      <c r="P578" s="395"/>
    </row>
    <row r="579" spans="1:16" s="194" customFormat="1" ht="11.25" customHeight="1" x14ac:dyDescent="0.2">
      <c r="A579" s="394" t="s">
        <v>1422</v>
      </c>
      <c r="B579" s="394"/>
      <c r="C579" s="394"/>
      <c r="D579" s="401" t="s">
        <v>1423</v>
      </c>
      <c r="E579" s="402"/>
      <c r="F579" s="402"/>
      <c r="G579" s="402"/>
      <c r="H579" s="403"/>
      <c r="I579" s="395">
        <v>2650</v>
      </c>
      <c r="J579" s="395"/>
      <c r="K579" s="395">
        <v>13920</v>
      </c>
      <c r="L579" s="395"/>
      <c r="M579" s="395">
        <v>13920</v>
      </c>
      <c r="N579" s="395"/>
      <c r="O579" s="395">
        <v>2650</v>
      </c>
      <c r="P579" s="395"/>
    </row>
    <row r="580" spans="1:16" s="194" customFormat="1" ht="11.25" customHeight="1" x14ac:dyDescent="0.2">
      <c r="A580" s="394" t="s">
        <v>1462</v>
      </c>
      <c r="B580" s="394"/>
      <c r="C580" s="394"/>
      <c r="D580" s="401" t="s">
        <v>1463</v>
      </c>
      <c r="E580" s="402"/>
      <c r="F580" s="402"/>
      <c r="G580" s="402"/>
      <c r="H580" s="403"/>
      <c r="I580" s="395">
        <v>20858</v>
      </c>
      <c r="J580" s="395"/>
      <c r="K580" s="395">
        <v>0</v>
      </c>
      <c r="L580" s="395"/>
      <c r="M580" s="395">
        <v>0</v>
      </c>
      <c r="N580" s="395"/>
      <c r="O580" s="395">
        <v>20858</v>
      </c>
      <c r="P580" s="395"/>
    </row>
    <row r="581" spans="1:16" s="194" customFormat="1" ht="11.25" customHeight="1" x14ac:dyDescent="0.2">
      <c r="A581" s="394" t="s">
        <v>1442</v>
      </c>
      <c r="B581" s="394"/>
      <c r="C581" s="394"/>
      <c r="D581" s="400" t="s">
        <v>1443</v>
      </c>
      <c r="E581" s="400"/>
      <c r="F581" s="400"/>
      <c r="G581" s="400"/>
      <c r="H581" s="400"/>
      <c r="I581" s="395">
        <v>60030</v>
      </c>
      <c r="J581" s="395"/>
      <c r="K581" s="395">
        <v>2610</v>
      </c>
      <c r="L581" s="395"/>
      <c r="M581" s="395">
        <v>2610</v>
      </c>
      <c r="N581" s="395"/>
      <c r="O581" s="395">
        <v>60030</v>
      </c>
      <c r="P581" s="395"/>
    </row>
    <row r="582" spans="1:16" s="194" customFormat="1" ht="11.25" customHeight="1" x14ac:dyDescent="0.2">
      <c r="A582" s="203"/>
      <c r="B582" s="203"/>
      <c r="C582" s="203"/>
      <c r="D582" s="207"/>
      <c r="E582" s="207"/>
      <c r="F582" s="207"/>
      <c r="G582" s="207"/>
      <c r="H582" s="207"/>
      <c r="I582" s="208"/>
      <c r="J582" s="208"/>
      <c r="K582" s="208"/>
      <c r="L582" s="208"/>
      <c r="M582" s="208"/>
      <c r="N582" s="208"/>
      <c r="O582" s="208"/>
      <c r="P582" s="208"/>
    </row>
    <row r="583" spans="1:16" s="194" customFormat="1" ht="11.25" customHeight="1" x14ac:dyDescent="0.2">
      <c r="A583" s="203"/>
      <c r="B583" s="203"/>
      <c r="C583" s="203"/>
      <c r="D583" s="207"/>
      <c r="E583" s="207"/>
      <c r="F583" s="207"/>
      <c r="G583" s="207"/>
      <c r="H583" s="207"/>
      <c r="I583" s="208"/>
      <c r="J583" s="208"/>
      <c r="K583" s="208"/>
      <c r="L583" s="208"/>
      <c r="M583" s="208"/>
      <c r="N583" s="208"/>
      <c r="O583" s="208"/>
      <c r="P583" s="208"/>
    </row>
    <row r="584" spans="1:16" s="194" customFormat="1" ht="11.25" customHeight="1" x14ac:dyDescent="0.2">
      <c r="A584" s="394" t="s">
        <v>1464</v>
      </c>
      <c r="B584" s="394"/>
      <c r="C584" s="394"/>
      <c r="D584" s="400" t="s">
        <v>1465</v>
      </c>
      <c r="E584" s="400"/>
      <c r="F584" s="400"/>
      <c r="G584" s="400"/>
      <c r="H584" s="400"/>
      <c r="I584" s="395">
        <v>126962</v>
      </c>
      <c r="J584" s="395"/>
      <c r="K584" s="395">
        <v>0</v>
      </c>
      <c r="L584" s="395"/>
      <c r="M584" s="395">
        <v>0</v>
      </c>
      <c r="N584" s="395"/>
      <c r="O584" s="395">
        <v>126962</v>
      </c>
      <c r="P584" s="395"/>
    </row>
    <row r="585" spans="1:16" s="194" customFormat="1" ht="11.25" customHeight="1" x14ac:dyDescent="0.2">
      <c r="A585" s="394" t="s">
        <v>1466</v>
      </c>
      <c r="B585" s="394"/>
      <c r="C585" s="394"/>
      <c r="D585" s="401" t="s">
        <v>1467</v>
      </c>
      <c r="E585" s="402"/>
      <c r="F585" s="402"/>
      <c r="G585" s="402"/>
      <c r="H585" s="403"/>
      <c r="I585" s="395">
        <v>271169.42</v>
      </c>
      <c r="J585" s="395"/>
      <c r="K585" s="395">
        <v>0</v>
      </c>
      <c r="L585" s="395"/>
      <c r="M585" s="395">
        <v>0</v>
      </c>
      <c r="N585" s="395"/>
      <c r="O585" s="395">
        <v>271169.42</v>
      </c>
      <c r="P585" s="395"/>
    </row>
    <row r="586" spans="1:16" s="194" customFormat="1" ht="11.25" customHeight="1" x14ac:dyDescent="0.2">
      <c r="A586" s="394" t="s">
        <v>1468</v>
      </c>
      <c r="B586" s="394"/>
      <c r="C586" s="394"/>
      <c r="D586" s="401" t="s">
        <v>1469</v>
      </c>
      <c r="E586" s="402"/>
      <c r="F586" s="402"/>
      <c r="G586" s="402"/>
      <c r="H586" s="403"/>
      <c r="I586" s="395">
        <v>257439.52</v>
      </c>
      <c r="J586" s="395"/>
      <c r="K586" s="395">
        <v>0</v>
      </c>
      <c r="L586" s="395"/>
      <c r="M586" s="395">
        <v>0</v>
      </c>
      <c r="N586" s="395"/>
      <c r="O586" s="395">
        <v>257439.52</v>
      </c>
      <c r="P586" s="395"/>
    </row>
    <row r="587" spans="1:16" s="194" customFormat="1" ht="11.25" customHeight="1" x14ac:dyDescent="0.2">
      <c r="A587" s="394" t="s">
        <v>1470</v>
      </c>
      <c r="B587" s="394"/>
      <c r="C587" s="394"/>
      <c r="D587" s="401" t="s">
        <v>1471</v>
      </c>
      <c r="E587" s="402"/>
      <c r="F587" s="402"/>
      <c r="G587" s="402"/>
      <c r="H587" s="403"/>
      <c r="I587" s="395">
        <v>8700</v>
      </c>
      <c r="J587" s="395"/>
      <c r="K587" s="395">
        <v>0</v>
      </c>
      <c r="L587" s="395"/>
      <c r="M587" s="395">
        <v>0</v>
      </c>
      <c r="N587" s="395"/>
      <c r="O587" s="395">
        <v>8700</v>
      </c>
      <c r="P587" s="395"/>
    </row>
    <row r="588" spans="1:16" s="194" customFormat="1" ht="11.25" customHeight="1" x14ac:dyDescent="0.2">
      <c r="A588" s="394" t="s">
        <v>1472</v>
      </c>
      <c r="B588" s="394"/>
      <c r="C588" s="394"/>
      <c r="D588" s="401" t="s">
        <v>1473</v>
      </c>
      <c r="E588" s="402"/>
      <c r="F588" s="402"/>
      <c r="G588" s="402"/>
      <c r="H588" s="403"/>
      <c r="I588" s="395">
        <v>33338.400000000001</v>
      </c>
      <c r="J588" s="395"/>
      <c r="K588" s="395">
        <v>0</v>
      </c>
      <c r="L588" s="395"/>
      <c r="M588" s="395">
        <v>0</v>
      </c>
      <c r="N588" s="395"/>
      <c r="O588" s="395">
        <v>33338.400000000001</v>
      </c>
      <c r="P588" s="395"/>
    </row>
    <row r="589" spans="1:16" s="194" customFormat="1" ht="11.25" customHeight="1" x14ac:dyDescent="0.2">
      <c r="A589" s="394" t="s">
        <v>1474</v>
      </c>
      <c r="B589" s="394"/>
      <c r="C589" s="394"/>
      <c r="D589" s="401" t="s">
        <v>1475</v>
      </c>
      <c r="E589" s="402"/>
      <c r="F589" s="402"/>
      <c r="G589" s="402"/>
      <c r="H589" s="403"/>
      <c r="I589" s="395">
        <v>2128.83</v>
      </c>
      <c r="J589" s="395"/>
      <c r="K589" s="395">
        <v>0</v>
      </c>
      <c r="L589" s="395"/>
      <c r="M589" s="395">
        <v>0</v>
      </c>
      <c r="N589" s="395"/>
      <c r="O589" s="395">
        <v>2128.83</v>
      </c>
      <c r="P589" s="395"/>
    </row>
    <row r="590" spans="1:16" s="194" customFormat="1" ht="11.25" customHeight="1" x14ac:dyDescent="0.2">
      <c r="A590" s="394" t="s">
        <v>1476</v>
      </c>
      <c r="B590" s="394"/>
      <c r="C590" s="394"/>
      <c r="D590" s="401" t="s">
        <v>1477</v>
      </c>
      <c r="E590" s="402"/>
      <c r="F590" s="402"/>
      <c r="G590" s="402"/>
      <c r="H590" s="403"/>
      <c r="I590" s="395">
        <v>1097546.18</v>
      </c>
      <c r="J590" s="395"/>
      <c r="K590" s="395">
        <v>0</v>
      </c>
      <c r="L590" s="395"/>
      <c r="M590" s="395">
        <v>0</v>
      </c>
      <c r="N590" s="395"/>
      <c r="O590" s="395">
        <v>1097546.18</v>
      </c>
      <c r="P590" s="395"/>
    </row>
    <row r="591" spans="1:16" s="194" customFormat="1" ht="11.25" customHeight="1" x14ac:dyDescent="0.2">
      <c r="A591" s="394" t="s">
        <v>1416</v>
      </c>
      <c r="B591" s="394"/>
      <c r="C591" s="394"/>
      <c r="D591" s="401" t="s">
        <v>1417</v>
      </c>
      <c r="E591" s="402"/>
      <c r="F591" s="402"/>
      <c r="G591" s="402"/>
      <c r="H591" s="403"/>
      <c r="I591" s="395">
        <v>6429688.2800000003</v>
      </c>
      <c r="J591" s="395"/>
      <c r="K591" s="395">
        <v>3140233.88</v>
      </c>
      <c r="L591" s="395"/>
      <c r="M591" s="395">
        <v>0</v>
      </c>
      <c r="N591" s="395"/>
      <c r="O591" s="395">
        <v>3289454.4</v>
      </c>
      <c r="P591" s="395"/>
    </row>
    <row r="592" spans="1:16" s="194" customFormat="1" ht="11.25" customHeight="1" x14ac:dyDescent="0.2">
      <c r="A592" s="394" t="s">
        <v>1386</v>
      </c>
      <c r="B592" s="394"/>
      <c r="C592" s="394"/>
      <c r="D592" s="401" t="s">
        <v>1387</v>
      </c>
      <c r="E592" s="402"/>
      <c r="F592" s="402"/>
      <c r="G592" s="402"/>
      <c r="H592" s="403"/>
      <c r="I592" s="395">
        <v>32480.01</v>
      </c>
      <c r="J592" s="395"/>
      <c r="K592" s="395">
        <v>337056.71</v>
      </c>
      <c r="L592" s="395"/>
      <c r="M592" s="395">
        <v>367698.23</v>
      </c>
      <c r="N592" s="395"/>
      <c r="O592" s="395">
        <v>63121.53</v>
      </c>
      <c r="P592" s="395"/>
    </row>
    <row r="593" spans="1:16" s="194" customFormat="1" ht="11.25" customHeight="1" x14ac:dyDescent="0.2">
      <c r="A593" s="394" t="s">
        <v>1424</v>
      </c>
      <c r="B593" s="394"/>
      <c r="C593" s="394"/>
      <c r="D593" s="401" t="s">
        <v>1425</v>
      </c>
      <c r="E593" s="402"/>
      <c r="F593" s="402"/>
      <c r="G593" s="402"/>
      <c r="H593" s="403"/>
      <c r="I593" s="395">
        <v>2544.7199999999998</v>
      </c>
      <c r="J593" s="395"/>
      <c r="K593" s="395">
        <v>19843.5</v>
      </c>
      <c r="L593" s="395"/>
      <c r="M593" s="395">
        <v>19843.5</v>
      </c>
      <c r="N593" s="395"/>
      <c r="O593" s="395">
        <v>2544.7199999999998</v>
      </c>
      <c r="P593" s="395"/>
    </row>
    <row r="594" spans="1:16" s="194" customFormat="1" ht="11.25" customHeight="1" x14ac:dyDescent="0.2">
      <c r="A594" s="394" t="s">
        <v>1478</v>
      </c>
      <c r="B594" s="394"/>
      <c r="C594" s="394"/>
      <c r="D594" s="401" t="s">
        <v>1479</v>
      </c>
      <c r="E594" s="402"/>
      <c r="F594" s="402"/>
      <c r="G594" s="402"/>
      <c r="H594" s="403"/>
      <c r="I594" s="395">
        <v>717085.34</v>
      </c>
      <c r="J594" s="395"/>
      <c r="K594" s="395">
        <v>0</v>
      </c>
      <c r="L594" s="395"/>
      <c r="M594" s="395">
        <v>0</v>
      </c>
      <c r="N594" s="395"/>
      <c r="O594" s="395">
        <v>717085.34</v>
      </c>
      <c r="P594" s="395"/>
    </row>
    <row r="595" spans="1:16" s="194" customFormat="1" ht="11.25" customHeight="1" x14ac:dyDescent="0.2">
      <c r="A595" s="394" t="s">
        <v>1480</v>
      </c>
      <c r="B595" s="394"/>
      <c r="C595" s="394"/>
      <c r="D595" s="401" t="s">
        <v>1481</v>
      </c>
      <c r="E595" s="402"/>
      <c r="F595" s="402"/>
      <c r="G595" s="402"/>
      <c r="H595" s="403"/>
      <c r="I595" s="395">
        <v>3971.84</v>
      </c>
      <c r="J595" s="395"/>
      <c r="K595" s="395">
        <v>0</v>
      </c>
      <c r="L595" s="395"/>
      <c r="M595" s="395">
        <v>0</v>
      </c>
      <c r="N595" s="395"/>
      <c r="O595" s="395">
        <v>3971.84</v>
      </c>
      <c r="P595" s="395"/>
    </row>
    <row r="596" spans="1:16" s="194" customFormat="1" ht="11.25" customHeight="1" x14ac:dyDescent="0.2">
      <c r="A596" s="394" t="s">
        <v>1426</v>
      </c>
      <c r="B596" s="394"/>
      <c r="C596" s="394"/>
      <c r="D596" s="401" t="s">
        <v>1427</v>
      </c>
      <c r="E596" s="402"/>
      <c r="F596" s="402"/>
      <c r="G596" s="402"/>
      <c r="H596" s="403"/>
      <c r="I596" s="395">
        <v>32084.99</v>
      </c>
      <c r="J596" s="395"/>
      <c r="K596" s="395">
        <v>1350</v>
      </c>
      <c r="L596" s="395"/>
      <c r="M596" s="395">
        <v>1350</v>
      </c>
      <c r="N596" s="395"/>
      <c r="O596" s="395">
        <v>32084.99</v>
      </c>
      <c r="P596" s="395"/>
    </row>
    <row r="597" spans="1:16" s="194" customFormat="1" ht="11.25" customHeight="1" x14ac:dyDescent="0.2">
      <c r="A597" s="394" t="s">
        <v>1482</v>
      </c>
      <c r="B597" s="394"/>
      <c r="C597" s="394"/>
      <c r="D597" s="401" t="s">
        <v>1483</v>
      </c>
      <c r="E597" s="402"/>
      <c r="F597" s="402"/>
      <c r="G597" s="402"/>
      <c r="H597" s="403"/>
      <c r="I597" s="395">
        <v>20910.080000000002</v>
      </c>
      <c r="J597" s="395"/>
      <c r="K597" s="395">
        <v>0</v>
      </c>
      <c r="L597" s="395"/>
      <c r="M597" s="395">
        <v>0</v>
      </c>
      <c r="N597" s="395"/>
      <c r="O597" s="395">
        <v>20910.080000000002</v>
      </c>
      <c r="P597" s="395"/>
    </row>
    <row r="598" spans="1:16" s="194" customFormat="1" ht="11.25" customHeight="1" x14ac:dyDescent="0.2">
      <c r="A598" s="394" t="s">
        <v>1428</v>
      </c>
      <c r="B598" s="394"/>
      <c r="C598" s="394"/>
      <c r="D598" s="401" t="s">
        <v>1429</v>
      </c>
      <c r="E598" s="402"/>
      <c r="F598" s="402"/>
      <c r="G598" s="402"/>
      <c r="H598" s="403"/>
      <c r="I598" s="395">
        <v>92351</v>
      </c>
      <c r="J598" s="395"/>
      <c r="K598" s="395">
        <v>67222</v>
      </c>
      <c r="L598" s="395"/>
      <c r="M598" s="395">
        <v>36540</v>
      </c>
      <c r="N598" s="395"/>
      <c r="O598" s="395">
        <v>61669</v>
      </c>
      <c r="P598" s="395"/>
    </row>
    <row r="599" spans="1:16" s="194" customFormat="1" ht="11.25" customHeight="1" x14ac:dyDescent="0.2">
      <c r="A599" s="394" t="s">
        <v>1484</v>
      </c>
      <c r="B599" s="394"/>
      <c r="C599" s="394"/>
      <c r="D599" s="401" t="s">
        <v>1485</v>
      </c>
      <c r="E599" s="402"/>
      <c r="F599" s="402"/>
      <c r="G599" s="402"/>
      <c r="H599" s="403"/>
      <c r="I599" s="395">
        <v>968.6</v>
      </c>
      <c r="J599" s="395"/>
      <c r="K599" s="395">
        <v>0</v>
      </c>
      <c r="L599" s="395"/>
      <c r="M599" s="395">
        <v>0</v>
      </c>
      <c r="N599" s="395"/>
      <c r="O599" s="395">
        <v>968.6</v>
      </c>
      <c r="P599" s="395"/>
    </row>
    <row r="600" spans="1:16" s="194" customFormat="1" ht="11.25" customHeight="1" x14ac:dyDescent="0.2">
      <c r="A600" s="394" t="s">
        <v>1486</v>
      </c>
      <c r="B600" s="394"/>
      <c r="C600" s="394"/>
      <c r="D600" s="401" t="s">
        <v>1487</v>
      </c>
      <c r="E600" s="402"/>
      <c r="F600" s="402"/>
      <c r="G600" s="402"/>
      <c r="H600" s="403"/>
      <c r="I600" s="395">
        <v>6960</v>
      </c>
      <c r="J600" s="395"/>
      <c r="K600" s="395">
        <v>0</v>
      </c>
      <c r="L600" s="395"/>
      <c r="M600" s="395">
        <v>0</v>
      </c>
      <c r="N600" s="395"/>
      <c r="O600" s="395">
        <v>6960</v>
      </c>
      <c r="P600" s="395"/>
    </row>
    <row r="601" spans="1:16" s="194" customFormat="1" ht="11.25" customHeight="1" x14ac:dyDescent="0.2">
      <c r="A601" s="394" t="s">
        <v>1444</v>
      </c>
      <c r="B601" s="394"/>
      <c r="C601" s="394"/>
      <c r="D601" s="401" t="s">
        <v>1445</v>
      </c>
      <c r="E601" s="402"/>
      <c r="F601" s="402"/>
      <c r="G601" s="402"/>
      <c r="H601" s="403"/>
      <c r="I601" s="395">
        <v>5574.26</v>
      </c>
      <c r="J601" s="395"/>
      <c r="K601" s="395">
        <v>29328</v>
      </c>
      <c r="L601" s="395"/>
      <c r="M601" s="395">
        <v>29328</v>
      </c>
      <c r="N601" s="395"/>
      <c r="O601" s="395">
        <v>5574.26</v>
      </c>
      <c r="P601" s="395"/>
    </row>
    <row r="602" spans="1:16" s="194" customFormat="1" ht="11.25" customHeight="1" x14ac:dyDescent="0.2">
      <c r="A602" s="394" t="s">
        <v>1488</v>
      </c>
      <c r="B602" s="394"/>
      <c r="C602" s="394"/>
      <c r="D602" s="401" t="s">
        <v>1489</v>
      </c>
      <c r="E602" s="402"/>
      <c r="F602" s="402"/>
      <c r="G602" s="402"/>
      <c r="H602" s="403"/>
      <c r="I602" s="395">
        <v>45414</v>
      </c>
      <c r="J602" s="395"/>
      <c r="K602" s="395">
        <v>0</v>
      </c>
      <c r="L602" s="395"/>
      <c r="M602" s="395">
        <v>0</v>
      </c>
      <c r="N602" s="395"/>
      <c r="O602" s="395">
        <v>45414</v>
      </c>
      <c r="P602" s="395"/>
    </row>
    <row r="603" spans="1:16" s="194" customFormat="1" ht="11.25" customHeight="1" x14ac:dyDescent="0.2">
      <c r="A603" s="394" t="s">
        <v>1490</v>
      </c>
      <c r="B603" s="394"/>
      <c r="C603" s="394"/>
      <c r="D603" s="401" t="s">
        <v>1491</v>
      </c>
      <c r="E603" s="402"/>
      <c r="F603" s="402"/>
      <c r="G603" s="402"/>
      <c r="H603" s="403"/>
      <c r="I603" s="395">
        <v>2004.6</v>
      </c>
      <c r="J603" s="395"/>
      <c r="K603" s="395">
        <v>0</v>
      </c>
      <c r="L603" s="395"/>
      <c r="M603" s="395">
        <v>0</v>
      </c>
      <c r="N603" s="395"/>
      <c r="O603" s="395">
        <v>2004.6</v>
      </c>
      <c r="P603" s="395"/>
    </row>
    <row r="604" spans="1:16" s="194" customFormat="1" ht="11.25" customHeight="1" x14ac:dyDescent="0.2">
      <c r="A604" s="394" t="s">
        <v>1492</v>
      </c>
      <c r="B604" s="394"/>
      <c r="C604" s="394"/>
      <c r="D604" s="401" t="s">
        <v>1493</v>
      </c>
      <c r="E604" s="402"/>
      <c r="F604" s="402"/>
      <c r="G604" s="402"/>
      <c r="H604" s="403"/>
      <c r="I604" s="395">
        <v>198814.16</v>
      </c>
      <c r="J604" s="395"/>
      <c r="K604" s="395">
        <v>0</v>
      </c>
      <c r="L604" s="395"/>
      <c r="M604" s="395">
        <v>0</v>
      </c>
      <c r="N604" s="395"/>
      <c r="O604" s="395">
        <v>198814.16</v>
      </c>
      <c r="P604" s="395"/>
    </row>
    <row r="605" spans="1:16" s="194" customFormat="1" ht="11.25" customHeight="1" x14ac:dyDescent="0.2">
      <c r="A605" s="394" t="s">
        <v>1494</v>
      </c>
      <c r="B605" s="394"/>
      <c r="C605" s="394"/>
      <c r="D605" s="401" t="s">
        <v>1495</v>
      </c>
      <c r="E605" s="402"/>
      <c r="F605" s="402"/>
      <c r="G605" s="402"/>
      <c r="H605" s="403"/>
      <c r="I605" s="395">
        <v>7925</v>
      </c>
      <c r="J605" s="395"/>
      <c r="K605" s="395">
        <v>0</v>
      </c>
      <c r="L605" s="395"/>
      <c r="M605" s="395">
        <v>0</v>
      </c>
      <c r="N605" s="395"/>
      <c r="O605" s="395">
        <v>7925</v>
      </c>
      <c r="P605" s="395"/>
    </row>
    <row r="606" spans="1:16" s="194" customFormat="1" ht="11.25" customHeight="1" x14ac:dyDescent="0.2">
      <c r="A606" s="394" t="s">
        <v>1430</v>
      </c>
      <c r="B606" s="394"/>
      <c r="C606" s="394"/>
      <c r="D606" s="401" t="s">
        <v>1431</v>
      </c>
      <c r="E606" s="402"/>
      <c r="F606" s="402"/>
      <c r="G606" s="402"/>
      <c r="H606" s="403"/>
      <c r="I606" s="395">
        <v>85907.520000000004</v>
      </c>
      <c r="J606" s="395"/>
      <c r="K606" s="395">
        <v>38086.89</v>
      </c>
      <c r="L606" s="395"/>
      <c r="M606" s="395">
        <v>38086.89</v>
      </c>
      <c r="N606" s="395"/>
      <c r="O606" s="395">
        <v>85907.520000000004</v>
      </c>
      <c r="P606" s="395"/>
    </row>
    <row r="607" spans="1:16" s="194" customFormat="1" ht="11.25" customHeight="1" x14ac:dyDescent="0.2">
      <c r="A607" s="394" t="s">
        <v>1496</v>
      </c>
      <c r="B607" s="394"/>
      <c r="C607" s="394"/>
      <c r="D607" s="401" t="s">
        <v>1497</v>
      </c>
      <c r="E607" s="402"/>
      <c r="F607" s="402"/>
      <c r="G607" s="402"/>
      <c r="H607" s="403"/>
      <c r="I607" s="395">
        <v>2900</v>
      </c>
      <c r="J607" s="395"/>
      <c r="K607" s="395">
        <v>0</v>
      </c>
      <c r="L607" s="395"/>
      <c r="M607" s="395">
        <v>0</v>
      </c>
      <c r="N607" s="395"/>
      <c r="O607" s="395">
        <v>2900</v>
      </c>
      <c r="P607" s="395"/>
    </row>
    <row r="608" spans="1:16" s="194" customFormat="1" ht="11.25" customHeight="1" x14ac:dyDescent="0.2">
      <c r="A608" s="394" t="s">
        <v>1498</v>
      </c>
      <c r="B608" s="394"/>
      <c r="C608" s="394"/>
      <c r="D608" s="401" t="s">
        <v>1499</v>
      </c>
      <c r="E608" s="402"/>
      <c r="F608" s="402"/>
      <c r="G608" s="402"/>
      <c r="H608" s="403"/>
      <c r="I608" s="395">
        <v>33661.01</v>
      </c>
      <c r="J608" s="395"/>
      <c r="K608" s="395">
        <v>0</v>
      </c>
      <c r="L608" s="395"/>
      <c r="M608" s="395">
        <v>0</v>
      </c>
      <c r="N608" s="395"/>
      <c r="O608" s="395">
        <v>33661.01</v>
      </c>
      <c r="P608" s="395"/>
    </row>
    <row r="609" spans="1:16" s="194" customFormat="1" ht="11.25" customHeight="1" x14ac:dyDescent="0.2">
      <c r="A609" s="394" t="s">
        <v>1500</v>
      </c>
      <c r="B609" s="394"/>
      <c r="C609" s="394"/>
      <c r="D609" s="401" t="s">
        <v>1501</v>
      </c>
      <c r="E609" s="402"/>
      <c r="F609" s="402"/>
      <c r="G609" s="402"/>
      <c r="H609" s="403"/>
      <c r="I609" s="395">
        <v>39833.39</v>
      </c>
      <c r="J609" s="395"/>
      <c r="K609" s="395">
        <v>0</v>
      </c>
      <c r="L609" s="395"/>
      <c r="M609" s="395">
        <v>0</v>
      </c>
      <c r="N609" s="395"/>
      <c r="O609" s="395">
        <v>39833.39</v>
      </c>
      <c r="P609" s="395"/>
    </row>
    <row r="610" spans="1:16" s="194" customFormat="1" ht="11.25" customHeight="1" x14ac:dyDescent="0.2">
      <c r="A610" s="394" t="s">
        <v>1502</v>
      </c>
      <c r="B610" s="394"/>
      <c r="C610" s="394"/>
      <c r="D610" s="401" t="s">
        <v>1503</v>
      </c>
      <c r="E610" s="402"/>
      <c r="F610" s="402"/>
      <c r="G610" s="402"/>
      <c r="H610" s="403"/>
      <c r="I610" s="395">
        <v>2000</v>
      </c>
      <c r="J610" s="395"/>
      <c r="K610" s="395">
        <v>0</v>
      </c>
      <c r="L610" s="395"/>
      <c r="M610" s="395">
        <v>0</v>
      </c>
      <c r="N610" s="395"/>
      <c r="O610" s="395">
        <v>2000</v>
      </c>
      <c r="P610" s="395"/>
    </row>
    <row r="611" spans="1:16" s="194" customFormat="1" ht="11.25" customHeight="1" x14ac:dyDescent="0.2">
      <c r="A611" s="394" t="s">
        <v>1446</v>
      </c>
      <c r="B611" s="394"/>
      <c r="C611" s="394"/>
      <c r="D611" s="401" t="s">
        <v>1447</v>
      </c>
      <c r="E611" s="402"/>
      <c r="F611" s="402"/>
      <c r="G611" s="402"/>
      <c r="H611" s="403"/>
      <c r="I611" s="395">
        <v>15312</v>
      </c>
      <c r="J611" s="395"/>
      <c r="K611" s="395">
        <v>8352</v>
      </c>
      <c r="L611" s="395"/>
      <c r="M611" s="395">
        <v>8352</v>
      </c>
      <c r="N611" s="395"/>
      <c r="O611" s="395">
        <v>15312</v>
      </c>
      <c r="P611" s="395"/>
    </row>
    <row r="612" spans="1:16" s="194" customFormat="1" ht="11.25" customHeight="1" x14ac:dyDescent="0.2">
      <c r="A612" s="394" t="s">
        <v>1504</v>
      </c>
      <c r="B612" s="394"/>
      <c r="C612" s="394"/>
      <c r="D612" s="401" t="s">
        <v>1505</v>
      </c>
      <c r="E612" s="402"/>
      <c r="F612" s="402"/>
      <c r="G612" s="402"/>
      <c r="H612" s="403"/>
      <c r="I612" s="395">
        <v>194876.33</v>
      </c>
      <c r="J612" s="395"/>
      <c r="K612" s="395">
        <v>0</v>
      </c>
      <c r="L612" s="395"/>
      <c r="M612" s="395">
        <v>0</v>
      </c>
      <c r="N612" s="395"/>
      <c r="O612" s="395">
        <v>194876.33</v>
      </c>
      <c r="P612" s="395"/>
    </row>
    <row r="613" spans="1:16" s="194" customFormat="1" ht="11.25" customHeight="1" x14ac:dyDescent="0.2">
      <c r="A613" s="394" t="s">
        <v>1506</v>
      </c>
      <c r="B613" s="394"/>
      <c r="C613" s="394"/>
      <c r="D613" s="401" t="s">
        <v>1507</v>
      </c>
      <c r="E613" s="402"/>
      <c r="F613" s="402"/>
      <c r="G613" s="402"/>
      <c r="H613" s="403"/>
      <c r="I613" s="395">
        <v>1508</v>
      </c>
      <c r="J613" s="395"/>
      <c r="K613" s="395">
        <v>0</v>
      </c>
      <c r="L613" s="395"/>
      <c r="M613" s="395">
        <v>0</v>
      </c>
      <c r="N613" s="395"/>
      <c r="O613" s="395">
        <v>1508</v>
      </c>
      <c r="P613" s="395"/>
    </row>
    <row r="614" spans="1:16" s="194" customFormat="1" ht="11.25" customHeight="1" x14ac:dyDescent="0.2">
      <c r="A614" s="394" t="s">
        <v>1448</v>
      </c>
      <c r="B614" s="394"/>
      <c r="C614" s="394"/>
      <c r="D614" s="401" t="s">
        <v>1449</v>
      </c>
      <c r="E614" s="402"/>
      <c r="F614" s="402"/>
      <c r="G614" s="402"/>
      <c r="H614" s="403"/>
      <c r="I614" s="395">
        <v>38167.040000000001</v>
      </c>
      <c r="J614" s="395"/>
      <c r="K614" s="395">
        <v>5324.4</v>
      </c>
      <c r="L614" s="395"/>
      <c r="M614" s="395">
        <v>5324.4</v>
      </c>
      <c r="N614" s="395"/>
      <c r="O614" s="395">
        <v>38167.040000000001</v>
      </c>
      <c r="P614" s="395"/>
    </row>
    <row r="615" spans="1:16" s="194" customFormat="1" ht="11.25" customHeight="1" x14ac:dyDescent="0.2">
      <c r="A615" s="394" t="s">
        <v>1432</v>
      </c>
      <c r="B615" s="394"/>
      <c r="C615" s="394"/>
      <c r="D615" s="401" t="s">
        <v>1433</v>
      </c>
      <c r="E615" s="402"/>
      <c r="F615" s="402"/>
      <c r="G615" s="402"/>
      <c r="H615" s="403"/>
      <c r="I615" s="395">
        <v>112142.92</v>
      </c>
      <c r="J615" s="395"/>
      <c r="K615" s="395">
        <v>161108.31</v>
      </c>
      <c r="L615" s="395"/>
      <c r="M615" s="395">
        <v>84373.24</v>
      </c>
      <c r="N615" s="395"/>
      <c r="O615" s="395">
        <v>35407.85</v>
      </c>
      <c r="P615" s="395"/>
    </row>
    <row r="616" spans="1:16" s="194" customFormat="1" ht="11.25" customHeight="1" x14ac:dyDescent="0.2">
      <c r="A616" s="394" t="s">
        <v>1508</v>
      </c>
      <c r="B616" s="394"/>
      <c r="C616" s="394"/>
      <c r="D616" s="401" t="s">
        <v>1509</v>
      </c>
      <c r="E616" s="402"/>
      <c r="F616" s="402"/>
      <c r="G616" s="402"/>
      <c r="H616" s="403"/>
      <c r="I616" s="395">
        <v>66124.2</v>
      </c>
      <c r="J616" s="395"/>
      <c r="K616" s="395">
        <v>0</v>
      </c>
      <c r="L616" s="395"/>
      <c r="M616" s="395">
        <v>0</v>
      </c>
      <c r="N616" s="395"/>
      <c r="O616" s="395">
        <v>66124.2</v>
      </c>
      <c r="P616" s="395"/>
    </row>
    <row r="617" spans="1:16" s="194" customFormat="1" ht="11.25" customHeight="1" x14ac:dyDescent="0.2">
      <c r="A617" s="394" t="s">
        <v>1510</v>
      </c>
      <c r="B617" s="394"/>
      <c r="C617" s="394"/>
      <c r="D617" s="401" t="s">
        <v>1511</v>
      </c>
      <c r="E617" s="402"/>
      <c r="F617" s="402"/>
      <c r="G617" s="402"/>
      <c r="H617" s="403"/>
      <c r="I617" s="395">
        <v>9918</v>
      </c>
      <c r="J617" s="395"/>
      <c r="K617" s="395">
        <v>0</v>
      </c>
      <c r="L617" s="395"/>
      <c r="M617" s="395">
        <v>0</v>
      </c>
      <c r="N617" s="395"/>
      <c r="O617" s="395">
        <v>9918</v>
      </c>
      <c r="P617" s="395"/>
    </row>
    <row r="618" spans="1:16" s="194" customFormat="1" ht="11.25" customHeight="1" x14ac:dyDescent="0.2">
      <c r="A618" s="394" t="s">
        <v>1384</v>
      </c>
      <c r="B618" s="394"/>
      <c r="C618" s="394"/>
      <c r="D618" s="401" t="s">
        <v>1385</v>
      </c>
      <c r="E618" s="402"/>
      <c r="F618" s="402"/>
      <c r="G618" s="402"/>
      <c r="H618" s="403"/>
      <c r="I618" s="395">
        <v>30740</v>
      </c>
      <c r="J618" s="395"/>
      <c r="K618" s="395">
        <v>319000</v>
      </c>
      <c r="L618" s="395"/>
      <c r="M618" s="395">
        <v>348000</v>
      </c>
      <c r="N618" s="395"/>
      <c r="O618" s="395">
        <v>59740</v>
      </c>
      <c r="P618" s="395"/>
    </row>
    <row r="619" spans="1:16" s="194" customFormat="1" ht="11.25" customHeight="1" x14ac:dyDescent="0.2">
      <c r="A619" s="394" t="s">
        <v>1412</v>
      </c>
      <c r="B619" s="394"/>
      <c r="C619" s="394"/>
      <c r="D619" s="401" t="s">
        <v>1413</v>
      </c>
      <c r="E619" s="402"/>
      <c r="F619" s="402"/>
      <c r="G619" s="402"/>
      <c r="H619" s="403"/>
      <c r="I619" s="395">
        <v>4030000</v>
      </c>
      <c r="J619" s="395"/>
      <c r="K619" s="395">
        <v>2616000</v>
      </c>
      <c r="L619" s="395"/>
      <c r="M619" s="395">
        <v>0</v>
      </c>
      <c r="N619" s="395"/>
      <c r="O619" s="395">
        <v>1414000</v>
      </c>
      <c r="P619" s="395"/>
    </row>
    <row r="620" spans="1:16" s="194" customFormat="1" ht="11.25" customHeight="1" x14ac:dyDescent="0.2">
      <c r="A620" s="394" t="s">
        <v>1512</v>
      </c>
      <c r="B620" s="394"/>
      <c r="C620" s="394"/>
      <c r="D620" s="400" t="s">
        <v>1513</v>
      </c>
      <c r="E620" s="400"/>
      <c r="F620" s="400"/>
      <c r="G620" s="400"/>
      <c r="H620" s="400"/>
      <c r="I620" s="395">
        <v>2265</v>
      </c>
      <c r="J620" s="395"/>
      <c r="K620" s="395">
        <v>0</v>
      </c>
      <c r="L620" s="395"/>
      <c r="M620" s="395">
        <v>0</v>
      </c>
      <c r="N620" s="395"/>
      <c r="O620" s="395">
        <v>2265</v>
      </c>
      <c r="P620" s="395"/>
    </row>
    <row r="621" spans="1:16" s="194" customFormat="1" ht="11.25" customHeight="1" x14ac:dyDescent="0.2">
      <c r="A621" s="203"/>
      <c r="B621" s="203"/>
      <c r="C621" s="203"/>
      <c r="D621" s="207"/>
      <c r="E621" s="207"/>
      <c r="F621" s="207"/>
      <c r="G621" s="207"/>
      <c r="H621" s="207"/>
      <c r="I621" s="208"/>
      <c r="J621" s="208"/>
      <c r="K621" s="208"/>
      <c r="L621" s="208"/>
      <c r="M621" s="208"/>
      <c r="N621" s="208"/>
      <c r="O621" s="208"/>
      <c r="P621" s="208"/>
    </row>
    <row r="622" spans="1:16" s="194" customFormat="1" ht="11.25" customHeight="1" x14ac:dyDescent="0.2">
      <c r="A622" s="203"/>
      <c r="B622" s="203"/>
      <c r="C622" s="203"/>
      <c r="D622" s="207"/>
      <c r="E622" s="207"/>
      <c r="F622" s="207"/>
      <c r="G622" s="207"/>
      <c r="H622" s="207"/>
      <c r="I622" s="208"/>
      <c r="J622" s="208"/>
      <c r="K622" s="208"/>
      <c r="L622" s="208"/>
      <c r="M622" s="208"/>
      <c r="N622" s="208"/>
      <c r="O622" s="208"/>
      <c r="P622" s="208"/>
    </row>
    <row r="623" spans="1:16" s="194" customFormat="1" ht="11.25" customHeight="1" x14ac:dyDescent="0.2">
      <c r="A623" s="394" t="s">
        <v>1514</v>
      </c>
      <c r="B623" s="394"/>
      <c r="C623" s="394"/>
      <c r="D623" s="400" t="s">
        <v>1515</v>
      </c>
      <c r="E623" s="400"/>
      <c r="F623" s="400"/>
      <c r="G623" s="400"/>
      <c r="H623" s="400"/>
      <c r="I623" s="395">
        <v>2900</v>
      </c>
      <c r="J623" s="395"/>
      <c r="K623" s="395">
        <v>0</v>
      </c>
      <c r="L623" s="395"/>
      <c r="M623" s="395">
        <v>0</v>
      </c>
      <c r="N623" s="395"/>
      <c r="O623" s="395">
        <v>2900</v>
      </c>
      <c r="P623" s="395"/>
    </row>
    <row r="624" spans="1:16" s="194" customFormat="1" ht="11.25" customHeight="1" x14ac:dyDescent="0.2">
      <c r="A624" s="394" t="s">
        <v>1450</v>
      </c>
      <c r="B624" s="394"/>
      <c r="C624" s="394"/>
      <c r="D624" s="401" t="s">
        <v>1451</v>
      </c>
      <c r="E624" s="402"/>
      <c r="F624" s="402"/>
      <c r="G624" s="402"/>
      <c r="H624" s="403"/>
      <c r="I624" s="395">
        <v>5800</v>
      </c>
      <c r="J624" s="395"/>
      <c r="K624" s="395">
        <v>20740.8</v>
      </c>
      <c r="L624" s="395"/>
      <c r="M624" s="395">
        <v>20740.8</v>
      </c>
      <c r="N624" s="395"/>
      <c r="O624" s="395">
        <v>5800</v>
      </c>
      <c r="P624" s="395"/>
    </row>
    <row r="625" spans="1:16" s="194" customFormat="1" ht="11.25" customHeight="1" x14ac:dyDescent="0.2">
      <c r="A625" s="394" t="s">
        <v>1516</v>
      </c>
      <c r="B625" s="394"/>
      <c r="C625" s="394"/>
      <c r="D625" s="401" t="s">
        <v>1517</v>
      </c>
      <c r="E625" s="402"/>
      <c r="F625" s="402"/>
      <c r="G625" s="402"/>
      <c r="H625" s="403"/>
      <c r="I625" s="395">
        <v>16113.21</v>
      </c>
      <c r="J625" s="395"/>
      <c r="K625" s="395">
        <v>0</v>
      </c>
      <c r="L625" s="395"/>
      <c r="M625" s="395">
        <v>0</v>
      </c>
      <c r="N625" s="395"/>
      <c r="O625" s="395">
        <v>16113.21</v>
      </c>
      <c r="P625" s="395"/>
    </row>
    <row r="626" spans="1:16" s="194" customFormat="1" ht="11.25" customHeight="1" x14ac:dyDescent="0.2">
      <c r="A626" s="394" t="s">
        <v>1518</v>
      </c>
      <c r="B626" s="394"/>
      <c r="C626" s="394"/>
      <c r="D626" s="401" t="s">
        <v>1519</v>
      </c>
      <c r="E626" s="402"/>
      <c r="F626" s="402"/>
      <c r="G626" s="402"/>
      <c r="H626" s="403"/>
      <c r="I626" s="395">
        <v>801</v>
      </c>
      <c r="J626" s="395"/>
      <c r="K626" s="395">
        <v>0</v>
      </c>
      <c r="L626" s="395"/>
      <c r="M626" s="395">
        <v>0</v>
      </c>
      <c r="N626" s="395"/>
      <c r="O626" s="395">
        <v>801</v>
      </c>
      <c r="P626" s="395"/>
    </row>
    <row r="627" spans="1:16" s="194" customFormat="1" ht="11.25" customHeight="1" x14ac:dyDescent="0.2">
      <c r="A627" s="394" t="s">
        <v>1520</v>
      </c>
      <c r="B627" s="394"/>
      <c r="C627" s="394"/>
      <c r="D627" s="401" t="s">
        <v>1521</v>
      </c>
      <c r="E627" s="402"/>
      <c r="F627" s="402"/>
      <c r="G627" s="402"/>
      <c r="H627" s="403"/>
      <c r="I627" s="395">
        <v>14569.6</v>
      </c>
      <c r="J627" s="395"/>
      <c r="K627" s="395">
        <v>0</v>
      </c>
      <c r="L627" s="395"/>
      <c r="M627" s="395">
        <v>0</v>
      </c>
      <c r="N627" s="395"/>
      <c r="O627" s="395">
        <v>14569.6</v>
      </c>
      <c r="P627" s="395"/>
    </row>
    <row r="628" spans="1:16" s="194" customFormat="1" ht="11.25" customHeight="1" x14ac:dyDescent="0.2">
      <c r="A628" s="394" t="s">
        <v>1522</v>
      </c>
      <c r="B628" s="394"/>
      <c r="C628" s="394"/>
      <c r="D628" s="401" t="s">
        <v>1523</v>
      </c>
      <c r="E628" s="402"/>
      <c r="F628" s="402"/>
      <c r="G628" s="402"/>
      <c r="H628" s="403"/>
      <c r="I628" s="395">
        <v>1740</v>
      </c>
      <c r="J628" s="395"/>
      <c r="K628" s="395">
        <v>0</v>
      </c>
      <c r="L628" s="395"/>
      <c r="M628" s="395">
        <v>0</v>
      </c>
      <c r="N628" s="395"/>
      <c r="O628" s="395">
        <v>1740</v>
      </c>
      <c r="P628" s="395"/>
    </row>
    <row r="629" spans="1:16" s="194" customFormat="1" ht="11.25" customHeight="1" x14ac:dyDescent="0.2">
      <c r="A629" s="394" t="s">
        <v>1452</v>
      </c>
      <c r="B629" s="394"/>
      <c r="C629" s="394"/>
      <c r="D629" s="401" t="s">
        <v>1453</v>
      </c>
      <c r="E629" s="402"/>
      <c r="F629" s="402"/>
      <c r="G629" s="402"/>
      <c r="H629" s="403"/>
      <c r="I629" s="395">
        <v>491376</v>
      </c>
      <c r="J629" s="395"/>
      <c r="K629" s="395">
        <v>250560</v>
      </c>
      <c r="L629" s="395"/>
      <c r="M629" s="395">
        <v>0</v>
      </c>
      <c r="N629" s="395"/>
      <c r="O629" s="395">
        <v>240816</v>
      </c>
      <c r="P629" s="395"/>
    </row>
    <row r="630" spans="1:16" s="194" customFormat="1" ht="11.25" customHeight="1" x14ac:dyDescent="0.2">
      <c r="A630" s="394" t="s">
        <v>1524</v>
      </c>
      <c r="B630" s="394"/>
      <c r="C630" s="394"/>
      <c r="D630" s="401" t="s">
        <v>1525</v>
      </c>
      <c r="E630" s="402"/>
      <c r="F630" s="402"/>
      <c r="G630" s="402"/>
      <c r="H630" s="403"/>
      <c r="I630" s="395">
        <v>0.01</v>
      </c>
      <c r="J630" s="395"/>
      <c r="K630" s="395">
        <v>0</v>
      </c>
      <c r="L630" s="395"/>
      <c r="M630" s="395">
        <v>0</v>
      </c>
      <c r="N630" s="395"/>
      <c r="O630" s="395">
        <v>0.01</v>
      </c>
      <c r="P630" s="395"/>
    </row>
    <row r="631" spans="1:16" s="194" customFormat="1" ht="11.25" customHeight="1" x14ac:dyDescent="0.2">
      <c r="A631" s="394" t="s">
        <v>1526</v>
      </c>
      <c r="B631" s="394"/>
      <c r="C631" s="394"/>
      <c r="D631" s="401" t="s">
        <v>1527</v>
      </c>
      <c r="E631" s="402"/>
      <c r="F631" s="402"/>
      <c r="G631" s="402"/>
      <c r="H631" s="403"/>
      <c r="I631" s="395">
        <v>9033.86</v>
      </c>
      <c r="J631" s="395"/>
      <c r="K631" s="395">
        <v>0</v>
      </c>
      <c r="L631" s="395"/>
      <c r="M631" s="395">
        <v>0</v>
      </c>
      <c r="N631" s="395"/>
      <c r="O631" s="395">
        <v>9033.86</v>
      </c>
      <c r="P631" s="395"/>
    </row>
    <row r="632" spans="1:16" s="194" customFormat="1" ht="11.25" customHeight="1" x14ac:dyDescent="0.2">
      <c r="A632" s="394" t="s">
        <v>1528</v>
      </c>
      <c r="B632" s="394"/>
      <c r="C632" s="394"/>
      <c r="D632" s="401" t="s">
        <v>1529</v>
      </c>
      <c r="E632" s="402"/>
      <c r="F632" s="402"/>
      <c r="G632" s="402"/>
      <c r="H632" s="403"/>
      <c r="I632" s="395">
        <v>0.01</v>
      </c>
      <c r="J632" s="395"/>
      <c r="K632" s="395">
        <v>0</v>
      </c>
      <c r="L632" s="395"/>
      <c r="M632" s="395">
        <v>0</v>
      </c>
      <c r="N632" s="395"/>
      <c r="O632" s="395">
        <v>0.01</v>
      </c>
      <c r="P632" s="395"/>
    </row>
    <row r="633" spans="1:16" s="194" customFormat="1" ht="11.25" customHeight="1" x14ac:dyDescent="0.2">
      <c r="A633" s="394" t="s">
        <v>1530</v>
      </c>
      <c r="B633" s="394"/>
      <c r="C633" s="394"/>
      <c r="D633" s="401" t="s">
        <v>1531</v>
      </c>
      <c r="E633" s="402"/>
      <c r="F633" s="402"/>
      <c r="G633" s="402"/>
      <c r="H633" s="403"/>
      <c r="I633" s="395">
        <v>2101.29</v>
      </c>
      <c r="J633" s="395"/>
      <c r="K633" s="395">
        <v>0</v>
      </c>
      <c r="L633" s="395"/>
      <c r="M633" s="395">
        <v>0</v>
      </c>
      <c r="N633" s="395"/>
      <c r="O633" s="395">
        <v>2101.29</v>
      </c>
      <c r="P633" s="395"/>
    </row>
    <row r="634" spans="1:16" s="194" customFormat="1" ht="11.25" customHeight="1" x14ac:dyDescent="0.2">
      <c r="A634" s="394" t="s">
        <v>1532</v>
      </c>
      <c r="B634" s="394"/>
      <c r="C634" s="394"/>
      <c r="D634" s="401" t="s">
        <v>1533</v>
      </c>
      <c r="E634" s="402"/>
      <c r="F634" s="402"/>
      <c r="G634" s="402"/>
      <c r="H634" s="403"/>
      <c r="I634" s="395">
        <v>16800</v>
      </c>
      <c r="J634" s="395"/>
      <c r="K634" s="395">
        <v>0</v>
      </c>
      <c r="L634" s="395"/>
      <c r="M634" s="395">
        <v>0</v>
      </c>
      <c r="N634" s="395"/>
      <c r="O634" s="395">
        <v>16800</v>
      </c>
      <c r="P634" s="395"/>
    </row>
    <row r="635" spans="1:16" s="194" customFormat="1" ht="11.25" customHeight="1" x14ac:dyDescent="0.2">
      <c r="A635" s="394" t="s">
        <v>1534</v>
      </c>
      <c r="B635" s="394"/>
      <c r="C635" s="394"/>
      <c r="D635" s="401" t="s">
        <v>1535</v>
      </c>
      <c r="E635" s="402"/>
      <c r="F635" s="402"/>
      <c r="G635" s="402"/>
      <c r="H635" s="403"/>
      <c r="I635" s="395">
        <v>910229.27</v>
      </c>
      <c r="J635" s="395"/>
      <c r="K635" s="395">
        <v>0</v>
      </c>
      <c r="L635" s="395"/>
      <c r="M635" s="395">
        <v>0</v>
      </c>
      <c r="N635" s="395"/>
      <c r="O635" s="395">
        <v>910229.27</v>
      </c>
      <c r="P635" s="395"/>
    </row>
    <row r="636" spans="1:16" s="194" customFormat="1" ht="11.25" customHeight="1" x14ac:dyDescent="0.2">
      <c r="A636" s="394" t="s">
        <v>1536</v>
      </c>
      <c r="B636" s="394"/>
      <c r="C636" s="394"/>
      <c r="D636" s="401" t="s">
        <v>1537</v>
      </c>
      <c r="E636" s="402"/>
      <c r="F636" s="402"/>
      <c r="G636" s="402"/>
      <c r="H636" s="403"/>
      <c r="I636" s="395">
        <v>16240</v>
      </c>
      <c r="J636" s="395"/>
      <c r="K636" s="395">
        <v>0</v>
      </c>
      <c r="L636" s="395"/>
      <c r="M636" s="395">
        <v>0</v>
      </c>
      <c r="N636" s="395"/>
      <c r="O636" s="395">
        <v>16240</v>
      </c>
      <c r="P636" s="395"/>
    </row>
    <row r="637" spans="1:16" s="194" customFormat="1" ht="11.25" customHeight="1" x14ac:dyDescent="0.2">
      <c r="A637" s="394" t="s">
        <v>1538</v>
      </c>
      <c r="B637" s="394"/>
      <c r="C637" s="394"/>
      <c r="D637" s="401" t="s">
        <v>1539</v>
      </c>
      <c r="E637" s="402"/>
      <c r="F637" s="402"/>
      <c r="G637" s="402"/>
      <c r="H637" s="403"/>
      <c r="I637" s="395">
        <v>67260.72</v>
      </c>
      <c r="J637" s="395"/>
      <c r="K637" s="395">
        <v>0</v>
      </c>
      <c r="L637" s="395"/>
      <c r="M637" s="395">
        <v>0</v>
      </c>
      <c r="N637" s="395"/>
      <c r="O637" s="395">
        <v>67260.72</v>
      </c>
      <c r="P637" s="395"/>
    </row>
    <row r="638" spans="1:16" s="194" customFormat="1" ht="11.25" customHeight="1" x14ac:dyDescent="0.2">
      <c r="A638" s="394" t="s">
        <v>1540</v>
      </c>
      <c r="B638" s="394"/>
      <c r="C638" s="394"/>
      <c r="D638" s="401" t="s">
        <v>1541</v>
      </c>
      <c r="E638" s="402"/>
      <c r="F638" s="402"/>
      <c r="G638" s="402"/>
      <c r="H638" s="403"/>
      <c r="I638" s="395">
        <v>18038</v>
      </c>
      <c r="J638" s="395"/>
      <c r="K638" s="395">
        <v>0</v>
      </c>
      <c r="L638" s="395"/>
      <c r="M638" s="395">
        <v>0</v>
      </c>
      <c r="N638" s="395"/>
      <c r="O638" s="395">
        <v>18038</v>
      </c>
      <c r="P638" s="395"/>
    </row>
    <row r="639" spans="1:16" s="194" customFormat="1" ht="11.25" customHeight="1" x14ac:dyDescent="0.2">
      <c r="A639" s="394" t="s">
        <v>1434</v>
      </c>
      <c r="B639" s="394"/>
      <c r="C639" s="394"/>
      <c r="D639" s="401" t="s">
        <v>1435</v>
      </c>
      <c r="E639" s="402"/>
      <c r="F639" s="402"/>
      <c r="G639" s="402"/>
      <c r="H639" s="403"/>
      <c r="I639" s="395">
        <v>2101126.5699999998</v>
      </c>
      <c r="J639" s="395"/>
      <c r="K639" s="395">
        <v>522343.95</v>
      </c>
      <c r="L639" s="395"/>
      <c r="M639" s="395">
        <v>0</v>
      </c>
      <c r="N639" s="395"/>
      <c r="O639" s="395">
        <v>1578782.62</v>
      </c>
      <c r="P639" s="395"/>
    </row>
    <row r="640" spans="1:16" s="194" customFormat="1" ht="11.25" customHeight="1" x14ac:dyDescent="0.2">
      <c r="A640" s="394" t="s">
        <v>1542</v>
      </c>
      <c r="B640" s="394"/>
      <c r="C640" s="394"/>
      <c r="D640" s="401" t="s">
        <v>1543</v>
      </c>
      <c r="E640" s="402"/>
      <c r="F640" s="402"/>
      <c r="G640" s="402"/>
      <c r="H640" s="403"/>
      <c r="I640" s="395">
        <v>22134.2</v>
      </c>
      <c r="J640" s="395"/>
      <c r="K640" s="395">
        <v>0</v>
      </c>
      <c r="L640" s="395"/>
      <c r="M640" s="395">
        <v>0</v>
      </c>
      <c r="N640" s="395"/>
      <c r="O640" s="395">
        <v>22134.2</v>
      </c>
      <c r="P640" s="395"/>
    </row>
    <row r="641" spans="1:16" s="194" customFormat="1" ht="11.25" customHeight="1" x14ac:dyDescent="0.2">
      <c r="A641" s="394" t="s">
        <v>1544</v>
      </c>
      <c r="B641" s="394"/>
      <c r="C641" s="394"/>
      <c r="D641" s="401" t="s">
        <v>1545</v>
      </c>
      <c r="E641" s="402"/>
      <c r="F641" s="402"/>
      <c r="G641" s="402"/>
      <c r="H641" s="403"/>
      <c r="I641" s="395">
        <v>1200</v>
      </c>
      <c r="J641" s="395"/>
      <c r="K641" s="395">
        <v>0</v>
      </c>
      <c r="L641" s="395"/>
      <c r="M641" s="395">
        <v>0</v>
      </c>
      <c r="N641" s="395"/>
      <c r="O641" s="395">
        <v>1200</v>
      </c>
      <c r="P641" s="395"/>
    </row>
    <row r="642" spans="1:16" s="194" customFormat="1" ht="11.25" customHeight="1" x14ac:dyDescent="0.2">
      <c r="A642" s="394" t="s">
        <v>1402</v>
      </c>
      <c r="B642" s="394"/>
      <c r="C642" s="394"/>
      <c r="D642" s="401" t="s">
        <v>1403</v>
      </c>
      <c r="E642" s="402"/>
      <c r="F642" s="402"/>
      <c r="G642" s="402"/>
      <c r="H642" s="403"/>
      <c r="I642" s="395">
        <v>117063.34</v>
      </c>
      <c r="J642" s="395"/>
      <c r="K642" s="395">
        <v>748595.7</v>
      </c>
      <c r="L642" s="395"/>
      <c r="M642" s="395">
        <v>688503.23</v>
      </c>
      <c r="N642" s="395"/>
      <c r="O642" s="395">
        <v>56970.87</v>
      </c>
      <c r="P642" s="395"/>
    </row>
    <row r="643" spans="1:16" s="194" customFormat="1" ht="11.25" customHeight="1" x14ac:dyDescent="0.2">
      <c r="A643" s="394" t="s">
        <v>1546</v>
      </c>
      <c r="B643" s="394"/>
      <c r="C643" s="394"/>
      <c r="D643" s="401" t="s">
        <v>1547</v>
      </c>
      <c r="E643" s="402"/>
      <c r="F643" s="402"/>
      <c r="G643" s="402"/>
      <c r="H643" s="403"/>
      <c r="I643" s="395">
        <v>19610</v>
      </c>
      <c r="J643" s="395"/>
      <c r="K643" s="395">
        <v>0</v>
      </c>
      <c r="L643" s="395"/>
      <c r="M643" s="395">
        <v>0</v>
      </c>
      <c r="N643" s="395"/>
      <c r="O643" s="395">
        <v>19610</v>
      </c>
      <c r="P643" s="395"/>
    </row>
    <row r="644" spans="1:16" s="194" customFormat="1" ht="11.25" customHeight="1" x14ac:dyDescent="0.2">
      <c r="A644" s="394" t="s">
        <v>1454</v>
      </c>
      <c r="B644" s="394"/>
      <c r="C644" s="394"/>
      <c r="D644" s="401" t="s">
        <v>1455</v>
      </c>
      <c r="E644" s="402"/>
      <c r="F644" s="402"/>
      <c r="G644" s="402"/>
      <c r="H644" s="403"/>
      <c r="I644" s="395">
        <v>1914</v>
      </c>
      <c r="J644" s="395"/>
      <c r="K644" s="395">
        <v>2464.42</v>
      </c>
      <c r="L644" s="395"/>
      <c r="M644" s="395">
        <v>2464.42</v>
      </c>
      <c r="N644" s="395"/>
      <c r="O644" s="395">
        <v>1914</v>
      </c>
      <c r="P644" s="395"/>
    </row>
    <row r="645" spans="1:16" s="194" customFormat="1" ht="11.25" customHeight="1" x14ac:dyDescent="0.2">
      <c r="A645" s="394" t="s">
        <v>1456</v>
      </c>
      <c r="B645" s="394"/>
      <c r="C645" s="394"/>
      <c r="D645" s="401" t="s">
        <v>1457</v>
      </c>
      <c r="E645" s="402"/>
      <c r="F645" s="402"/>
      <c r="G645" s="402"/>
      <c r="H645" s="403"/>
      <c r="I645" s="395">
        <v>37468</v>
      </c>
      <c r="J645" s="395"/>
      <c r="K645" s="395">
        <v>7236.08</v>
      </c>
      <c r="L645" s="395"/>
      <c r="M645" s="395">
        <v>7236.08</v>
      </c>
      <c r="N645" s="395"/>
      <c r="O645" s="395">
        <v>37468</v>
      </c>
      <c r="P645" s="395"/>
    </row>
    <row r="646" spans="1:16" s="194" customFormat="1" ht="11.25" customHeight="1" x14ac:dyDescent="0.2">
      <c r="A646" s="394" t="s">
        <v>1348</v>
      </c>
      <c r="B646" s="394"/>
      <c r="C646" s="394"/>
      <c r="D646" s="401" t="s">
        <v>1349</v>
      </c>
      <c r="E646" s="402"/>
      <c r="F646" s="402"/>
      <c r="G646" s="402"/>
      <c r="H646" s="403"/>
      <c r="I646" s="395">
        <v>13166</v>
      </c>
      <c r="J646" s="395"/>
      <c r="K646" s="395">
        <v>30321.24</v>
      </c>
      <c r="L646" s="395"/>
      <c r="M646" s="395">
        <v>67667.44</v>
      </c>
      <c r="N646" s="395"/>
      <c r="O646" s="395">
        <v>50512.2</v>
      </c>
      <c r="P646" s="395"/>
    </row>
    <row r="647" spans="1:16" s="194" customFormat="1" ht="11.25" customHeight="1" x14ac:dyDescent="0.2">
      <c r="A647" s="394" t="s">
        <v>1548</v>
      </c>
      <c r="B647" s="394"/>
      <c r="C647" s="394"/>
      <c r="D647" s="401" t="s">
        <v>1549</v>
      </c>
      <c r="E647" s="402"/>
      <c r="F647" s="402"/>
      <c r="G647" s="402"/>
      <c r="H647" s="403"/>
      <c r="I647" s="395">
        <v>3480</v>
      </c>
      <c r="J647" s="395"/>
      <c r="K647" s="395">
        <v>0</v>
      </c>
      <c r="L647" s="395"/>
      <c r="M647" s="395">
        <v>0</v>
      </c>
      <c r="N647" s="395"/>
      <c r="O647" s="395">
        <v>3480</v>
      </c>
      <c r="P647" s="395"/>
    </row>
    <row r="648" spans="1:16" s="194" customFormat="1" ht="11.25" customHeight="1" x14ac:dyDescent="0.2">
      <c r="A648" s="394" t="s">
        <v>1550</v>
      </c>
      <c r="B648" s="394"/>
      <c r="C648" s="394"/>
      <c r="D648" s="401" t="s">
        <v>1551</v>
      </c>
      <c r="E648" s="402"/>
      <c r="F648" s="402"/>
      <c r="G648" s="402"/>
      <c r="H648" s="403"/>
      <c r="I648" s="395">
        <v>61978.8</v>
      </c>
      <c r="J648" s="395"/>
      <c r="K648" s="395">
        <v>0</v>
      </c>
      <c r="L648" s="395"/>
      <c r="M648" s="395">
        <v>0</v>
      </c>
      <c r="N648" s="395"/>
      <c r="O648" s="395">
        <v>61978.8</v>
      </c>
      <c r="P648" s="395"/>
    </row>
    <row r="649" spans="1:16" s="194" customFormat="1" ht="11.25" customHeight="1" x14ac:dyDescent="0.2">
      <c r="A649" s="394" t="s">
        <v>1552</v>
      </c>
      <c r="B649" s="394"/>
      <c r="C649" s="394"/>
      <c r="D649" s="401" t="s">
        <v>1553</v>
      </c>
      <c r="E649" s="402"/>
      <c r="F649" s="402"/>
      <c r="G649" s="402"/>
      <c r="H649" s="403"/>
      <c r="I649" s="395">
        <v>2550</v>
      </c>
      <c r="J649" s="395"/>
      <c r="K649" s="395">
        <v>0</v>
      </c>
      <c r="L649" s="395"/>
      <c r="M649" s="395">
        <v>0</v>
      </c>
      <c r="N649" s="395"/>
      <c r="O649" s="395">
        <v>2550</v>
      </c>
      <c r="P649" s="395"/>
    </row>
    <row r="650" spans="1:16" s="194" customFormat="1" ht="11.25" customHeight="1" x14ac:dyDescent="0.2">
      <c r="A650" s="394" t="s">
        <v>1554</v>
      </c>
      <c r="B650" s="394"/>
      <c r="C650" s="394"/>
      <c r="D650" s="401" t="s">
        <v>1555</v>
      </c>
      <c r="E650" s="402"/>
      <c r="F650" s="402"/>
      <c r="G650" s="402"/>
      <c r="H650" s="403"/>
      <c r="I650" s="395">
        <v>12528</v>
      </c>
      <c r="J650" s="395"/>
      <c r="K650" s="395">
        <v>0</v>
      </c>
      <c r="L650" s="395"/>
      <c r="M650" s="395">
        <v>0</v>
      </c>
      <c r="N650" s="395"/>
      <c r="O650" s="395">
        <v>12528</v>
      </c>
      <c r="P650" s="395"/>
    </row>
    <row r="651" spans="1:16" s="194" customFormat="1" ht="11.25" customHeight="1" x14ac:dyDescent="0.2">
      <c r="A651" s="394" t="s">
        <v>1556</v>
      </c>
      <c r="B651" s="394"/>
      <c r="C651" s="394"/>
      <c r="D651" s="401" t="s">
        <v>1557</v>
      </c>
      <c r="E651" s="402"/>
      <c r="F651" s="402"/>
      <c r="G651" s="402"/>
      <c r="H651" s="403"/>
      <c r="I651" s="395">
        <v>15776</v>
      </c>
      <c r="J651" s="395"/>
      <c r="K651" s="395">
        <v>0</v>
      </c>
      <c r="L651" s="395"/>
      <c r="M651" s="395">
        <v>0</v>
      </c>
      <c r="N651" s="395"/>
      <c r="O651" s="395">
        <v>15776</v>
      </c>
      <c r="P651" s="395"/>
    </row>
    <row r="652" spans="1:16" s="194" customFormat="1" ht="11.25" customHeight="1" x14ac:dyDescent="0.2">
      <c r="A652" s="394" t="s">
        <v>1558</v>
      </c>
      <c r="B652" s="394"/>
      <c r="C652" s="394"/>
      <c r="D652" s="401" t="s">
        <v>1559</v>
      </c>
      <c r="E652" s="402"/>
      <c r="F652" s="402"/>
      <c r="G652" s="402"/>
      <c r="H652" s="403"/>
      <c r="I652" s="395">
        <v>4000</v>
      </c>
      <c r="J652" s="395"/>
      <c r="K652" s="395">
        <v>0</v>
      </c>
      <c r="L652" s="395"/>
      <c r="M652" s="395">
        <v>0</v>
      </c>
      <c r="N652" s="395"/>
      <c r="O652" s="395">
        <v>4000</v>
      </c>
      <c r="P652" s="395"/>
    </row>
    <row r="653" spans="1:16" s="194" customFormat="1" ht="11.25" customHeight="1" x14ac:dyDescent="0.2">
      <c r="A653" s="394" t="s">
        <v>1436</v>
      </c>
      <c r="B653" s="394"/>
      <c r="C653" s="394"/>
      <c r="D653" s="401" t="s">
        <v>1437</v>
      </c>
      <c r="E653" s="402"/>
      <c r="F653" s="402"/>
      <c r="G653" s="402"/>
      <c r="H653" s="403"/>
      <c r="I653" s="395">
        <v>1624</v>
      </c>
      <c r="J653" s="395"/>
      <c r="K653" s="395">
        <v>997.6</v>
      </c>
      <c r="L653" s="395"/>
      <c r="M653" s="395">
        <v>997.6</v>
      </c>
      <c r="N653" s="395"/>
      <c r="O653" s="395">
        <v>1624</v>
      </c>
      <c r="P653" s="395"/>
    </row>
    <row r="654" spans="1:16" s="194" customFormat="1" ht="11.25" customHeight="1" x14ac:dyDescent="0.2">
      <c r="A654" s="394" t="s">
        <v>1560</v>
      </c>
      <c r="B654" s="394"/>
      <c r="C654" s="394"/>
      <c r="D654" s="401" t="s">
        <v>1561</v>
      </c>
      <c r="E654" s="402"/>
      <c r="F654" s="402"/>
      <c r="G654" s="402"/>
      <c r="H654" s="403"/>
      <c r="I654" s="395">
        <v>1248</v>
      </c>
      <c r="J654" s="395"/>
      <c r="K654" s="395">
        <v>0</v>
      </c>
      <c r="L654" s="395"/>
      <c r="M654" s="395">
        <v>0</v>
      </c>
      <c r="N654" s="395"/>
      <c r="O654" s="395">
        <v>1248</v>
      </c>
      <c r="P654" s="395"/>
    </row>
    <row r="655" spans="1:16" s="194" customFormat="1" ht="11.25" customHeight="1" x14ac:dyDescent="0.2">
      <c r="A655" s="394" t="s">
        <v>1562</v>
      </c>
      <c r="B655" s="394"/>
      <c r="C655" s="394"/>
      <c r="D655" s="401" t="s">
        <v>1563</v>
      </c>
      <c r="E655" s="402"/>
      <c r="F655" s="402"/>
      <c r="G655" s="402"/>
      <c r="H655" s="403"/>
      <c r="I655" s="395">
        <v>20331.16</v>
      </c>
      <c r="J655" s="395"/>
      <c r="K655" s="395">
        <v>0</v>
      </c>
      <c r="L655" s="395"/>
      <c r="M655" s="395">
        <v>0</v>
      </c>
      <c r="N655" s="395"/>
      <c r="O655" s="395">
        <v>20331.16</v>
      </c>
      <c r="P655" s="395"/>
    </row>
    <row r="656" spans="1:16" s="194" customFormat="1" ht="11.25" customHeight="1" x14ac:dyDescent="0.2">
      <c r="A656" s="394" t="s">
        <v>1398</v>
      </c>
      <c r="B656" s="394"/>
      <c r="C656" s="394"/>
      <c r="D656" s="401" t="s">
        <v>1399</v>
      </c>
      <c r="E656" s="402"/>
      <c r="F656" s="402"/>
      <c r="G656" s="402"/>
      <c r="H656" s="403"/>
      <c r="I656" s="395">
        <v>133456.34</v>
      </c>
      <c r="J656" s="395"/>
      <c r="K656" s="395">
        <v>460805.46</v>
      </c>
      <c r="L656" s="395"/>
      <c r="M656" s="395">
        <v>397300.6</v>
      </c>
      <c r="N656" s="395"/>
      <c r="O656" s="395">
        <v>69951.48</v>
      </c>
      <c r="P656" s="395"/>
    </row>
    <row r="657" spans="1:16" s="194" customFormat="1" ht="11.25" customHeight="1" x14ac:dyDescent="0.2">
      <c r="A657" s="394" t="s">
        <v>1352</v>
      </c>
      <c r="B657" s="394"/>
      <c r="C657" s="394"/>
      <c r="D657" s="401" t="s">
        <v>1353</v>
      </c>
      <c r="E657" s="402"/>
      <c r="F657" s="402"/>
      <c r="G657" s="402"/>
      <c r="H657" s="403"/>
      <c r="I657" s="395">
        <v>829047.36</v>
      </c>
      <c r="J657" s="395"/>
      <c r="K657" s="395">
        <v>1051137.3</v>
      </c>
      <c r="L657" s="395"/>
      <c r="M657" s="395">
        <v>788448.1</v>
      </c>
      <c r="N657" s="395"/>
      <c r="O657" s="395">
        <v>566358.16</v>
      </c>
      <c r="P657" s="395"/>
    </row>
    <row r="658" spans="1:16" s="194" customFormat="1" ht="11.25" customHeight="1" x14ac:dyDescent="0.2">
      <c r="A658" s="394" t="s">
        <v>1564</v>
      </c>
      <c r="B658" s="394"/>
      <c r="C658" s="394"/>
      <c r="D658" s="401" t="s">
        <v>1565</v>
      </c>
      <c r="E658" s="402"/>
      <c r="F658" s="402"/>
      <c r="G658" s="402"/>
      <c r="H658" s="403"/>
      <c r="I658" s="395">
        <v>3500</v>
      </c>
      <c r="J658" s="395"/>
      <c r="K658" s="395">
        <v>0</v>
      </c>
      <c r="L658" s="395"/>
      <c r="M658" s="395">
        <v>0</v>
      </c>
      <c r="N658" s="395"/>
      <c r="O658" s="395">
        <v>3500</v>
      </c>
      <c r="P658" s="395"/>
    </row>
    <row r="659" spans="1:16" s="194" customFormat="1" ht="11.25" customHeight="1" x14ac:dyDescent="0.2">
      <c r="A659" s="394" t="s">
        <v>1566</v>
      </c>
      <c r="B659" s="394"/>
      <c r="C659" s="394"/>
      <c r="D659" s="400" t="s">
        <v>1567</v>
      </c>
      <c r="E659" s="400"/>
      <c r="F659" s="400"/>
      <c r="G659" s="400"/>
      <c r="H659" s="400"/>
      <c r="I659" s="395">
        <v>52426</v>
      </c>
      <c r="J659" s="395"/>
      <c r="K659" s="395">
        <v>0</v>
      </c>
      <c r="L659" s="395"/>
      <c r="M659" s="395">
        <v>0</v>
      </c>
      <c r="N659" s="395"/>
      <c r="O659" s="395">
        <v>52426</v>
      </c>
      <c r="P659" s="395"/>
    </row>
    <row r="660" spans="1:16" s="194" customFormat="1" ht="11.25" customHeight="1" x14ac:dyDescent="0.2">
      <c r="A660" s="203"/>
      <c r="B660" s="203"/>
      <c r="C660" s="203"/>
      <c r="D660" s="207"/>
      <c r="E660" s="207"/>
      <c r="F660" s="207"/>
      <c r="G660" s="207"/>
      <c r="H660" s="207"/>
      <c r="I660" s="208"/>
      <c r="J660" s="208"/>
      <c r="K660" s="208"/>
      <c r="L660" s="208"/>
      <c r="M660" s="208"/>
      <c r="N660" s="208"/>
      <c r="O660" s="208"/>
      <c r="P660" s="208"/>
    </row>
    <row r="661" spans="1:16" s="194" customFormat="1" ht="11.25" customHeight="1" x14ac:dyDescent="0.2">
      <c r="A661" s="203"/>
      <c r="B661" s="203"/>
      <c r="C661" s="203"/>
      <c r="D661" s="207"/>
      <c r="E661" s="207"/>
      <c r="F661" s="207"/>
      <c r="G661" s="207"/>
      <c r="H661" s="207"/>
      <c r="I661" s="208"/>
      <c r="J661" s="208"/>
      <c r="K661" s="208"/>
      <c r="L661" s="208"/>
      <c r="M661" s="208"/>
      <c r="N661" s="208"/>
      <c r="O661" s="208"/>
      <c r="P661" s="208"/>
    </row>
    <row r="662" spans="1:16" s="194" customFormat="1" ht="11.25" customHeight="1" x14ac:dyDescent="0.2">
      <c r="A662" s="394" t="s">
        <v>1568</v>
      </c>
      <c r="B662" s="394"/>
      <c r="C662" s="394"/>
      <c r="D662" s="400" t="s">
        <v>1569</v>
      </c>
      <c r="E662" s="400"/>
      <c r="F662" s="400"/>
      <c r="G662" s="400"/>
      <c r="H662" s="400"/>
      <c r="I662" s="395">
        <v>4640</v>
      </c>
      <c r="J662" s="395"/>
      <c r="K662" s="395">
        <v>0</v>
      </c>
      <c r="L662" s="395"/>
      <c r="M662" s="395">
        <v>0</v>
      </c>
      <c r="N662" s="395"/>
      <c r="O662" s="395">
        <v>4640</v>
      </c>
      <c r="P662" s="395"/>
    </row>
    <row r="663" spans="1:16" s="194" customFormat="1" ht="11.25" customHeight="1" x14ac:dyDescent="0.2">
      <c r="A663" s="394" t="s">
        <v>1396</v>
      </c>
      <c r="B663" s="394"/>
      <c r="C663" s="394"/>
      <c r="D663" s="401" t="s">
        <v>1397</v>
      </c>
      <c r="E663" s="402"/>
      <c r="F663" s="402"/>
      <c r="G663" s="402"/>
      <c r="H663" s="403"/>
      <c r="I663" s="395">
        <v>52519.22</v>
      </c>
      <c r="J663" s="395"/>
      <c r="K663" s="395">
        <v>509934.96</v>
      </c>
      <c r="L663" s="395"/>
      <c r="M663" s="395">
        <v>570816.03</v>
      </c>
      <c r="N663" s="395"/>
      <c r="O663" s="395">
        <v>113400.29</v>
      </c>
      <c r="P663" s="395"/>
    </row>
    <row r="664" spans="1:16" s="194" customFormat="1" ht="11.25" customHeight="1" x14ac:dyDescent="0.2">
      <c r="A664" s="394" t="s">
        <v>1570</v>
      </c>
      <c r="B664" s="394"/>
      <c r="C664" s="394"/>
      <c r="D664" s="401" t="s">
        <v>1571</v>
      </c>
      <c r="E664" s="402"/>
      <c r="F664" s="402"/>
      <c r="G664" s="402"/>
      <c r="H664" s="403"/>
      <c r="I664" s="395">
        <v>3410.4</v>
      </c>
      <c r="J664" s="395"/>
      <c r="K664" s="395">
        <v>0</v>
      </c>
      <c r="L664" s="395"/>
      <c r="M664" s="395">
        <v>0</v>
      </c>
      <c r="N664" s="395"/>
      <c r="O664" s="395">
        <v>3410.4</v>
      </c>
      <c r="P664" s="395"/>
    </row>
    <row r="665" spans="1:16" s="194" customFormat="1" ht="11.25" customHeight="1" x14ac:dyDescent="0.2">
      <c r="A665" s="394" t="s">
        <v>1572</v>
      </c>
      <c r="B665" s="394"/>
      <c r="C665" s="394"/>
      <c r="D665" s="401" t="s">
        <v>1573</v>
      </c>
      <c r="E665" s="402"/>
      <c r="F665" s="402"/>
      <c r="G665" s="402"/>
      <c r="H665" s="403"/>
      <c r="I665" s="395">
        <v>27264</v>
      </c>
      <c r="J665" s="395"/>
      <c r="K665" s="395">
        <v>0</v>
      </c>
      <c r="L665" s="395"/>
      <c r="M665" s="395">
        <v>0</v>
      </c>
      <c r="N665" s="395"/>
      <c r="O665" s="395">
        <v>27264</v>
      </c>
      <c r="P665" s="395"/>
    </row>
    <row r="666" spans="1:16" s="194" customFormat="1" ht="11.25" customHeight="1" x14ac:dyDescent="0.2">
      <c r="A666" s="394" t="s">
        <v>1414</v>
      </c>
      <c r="B666" s="394"/>
      <c r="C666" s="394"/>
      <c r="D666" s="401" t="s">
        <v>1415</v>
      </c>
      <c r="E666" s="402"/>
      <c r="F666" s="402"/>
      <c r="G666" s="402"/>
      <c r="H666" s="403"/>
      <c r="I666" s="395">
        <v>7747839.5199999996</v>
      </c>
      <c r="J666" s="395"/>
      <c r="K666" s="395">
        <v>3500000</v>
      </c>
      <c r="L666" s="395"/>
      <c r="M666" s="395">
        <v>8920606.4800000004</v>
      </c>
      <c r="N666" s="395"/>
      <c r="O666" s="395">
        <v>13168446</v>
      </c>
      <c r="P666" s="395"/>
    </row>
    <row r="667" spans="1:16" s="194" customFormat="1" ht="11.25" customHeight="1" x14ac:dyDescent="0.2">
      <c r="A667" s="394" t="s">
        <v>1574</v>
      </c>
      <c r="B667" s="394"/>
      <c r="C667" s="394"/>
      <c r="D667" s="401" t="s">
        <v>1575</v>
      </c>
      <c r="E667" s="402"/>
      <c r="F667" s="402"/>
      <c r="G667" s="402"/>
      <c r="H667" s="403"/>
      <c r="I667" s="395">
        <v>20000</v>
      </c>
      <c r="J667" s="395"/>
      <c r="K667" s="395">
        <v>0</v>
      </c>
      <c r="L667" s="395"/>
      <c r="M667" s="395">
        <v>0</v>
      </c>
      <c r="N667" s="395"/>
      <c r="O667" s="395">
        <v>20000</v>
      </c>
      <c r="P667" s="395"/>
    </row>
    <row r="668" spans="1:16" s="194" customFormat="1" ht="11.25" customHeight="1" x14ac:dyDescent="0.2">
      <c r="A668" s="394" t="s">
        <v>1576</v>
      </c>
      <c r="B668" s="394"/>
      <c r="C668" s="394"/>
      <c r="D668" s="401" t="s">
        <v>1577</v>
      </c>
      <c r="E668" s="402"/>
      <c r="F668" s="402"/>
      <c r="G668" s="402"/>
      <c r="H668" s="403"/>
      <c r="I668" s="395">
        <v>1500</v>
      </c>
      <c r="J668" s="395"/>
      <c r="K668" s="395">
        <v>0</v>
      </c>
      <c r="L668" s="395"/>
      <c r="M668" s="395">
        <v>0</v>
      </c>
      <c r="N668" s="395"/>
      <c r="O668" s="395">
        <v>1500</v>
      </c>
      <c r="P668" s="395"/>
    </row>
    <row r="669" spans="1:16" s="194" customFormat="1" ht="11.25" customHeight="1" x14ac:dyDescent="0.2">
      <c r="A669" s="394" t="s">
        <v>1360</v>
      </c>
      <c r="B669" s="394"/>
      <c r="C669" s="394"/>
      <c r="D669" s="401" t="s">
        <v>1361</v>
      </c>
      <c r="E669" s="402"/>
      <c r="F669" s="402"/>
      <c r="G669" s="402"/>
      <c r="H669" s="403"/>
      <c r="I669" s="395">
        <v>193288.12</v>
      </c>
      <c r="J669" s="395"/>
      <c r="K669" s="395">
        <v>7434.16</v>
      </c>
      <c r="L669" s="395"/>
      <c r="M669" s="395">
        <v>0</v>
      </c>
      <c r="N669" s="395"/>
      <c r="O669" s="395">
        <v>185853.96</v>
      </c>
      <c r="P669" s="395"/>
    </row>
    <row r="670" spans="1:16" s="194" customFormat="1" ht="11.25" customHeight="1" x14ac:dyDescent="0.2">
      <c r="A670" s="394" t="s">
        <v>1418</v>
      </c>
      <c r="B670" s="394"/>
      <c r="C670" s="394"/>
      <c r="D670" s="401" t="s">
        <v>1419</v>
      </c>
      <c r="E670" s="402"/>
      <c r="F670" s="402"/>
      <c r="G670" s="402"/>
      <c r="H670" s="403"/>
      <c r="I670" s="395">
        <v>20026227.199999999</v>
      </c>
      <c r="J670" s="395"/>
      <c r="K670" s="395">
        <v>33120865.359999999</v>
      </c>
      <c r="L670" s="395"/>
      <c r="M670" s="395">
        <v>22756843.960000001</v>
      </c>
      <c r="N670" s="395"/>
      <c r="O670" s="395">
        <v>9662205.8000000007</v>
      </c>
      <c r="P670" s="395"/>
    </row>
    <row r="671" spans="1:16" s="194" customFormat="1" ht="11.25" customHeight="1" x14ac:dyDescent="0.2">
      <c r="A671" s="394" t="s">
        <v>1578</v>
      </c>
      <c r="B671" s="394"/>
      <c r="C671" s="394"/>
      <c r="D671" s="401" t="s">
        <v>1579</v>
      </c>
      <c r="E671" s="402"/>
      <c r="F671" s="402"/>
      <c r="G671" s="402"/>
      <c r="H671" s="403"/>
      <c r="I671" s="395">
        <v>22256</v>
      </c>
      <c r="J671" s="395"/>
      <c r="K671" s="395">
        <v>0</v>
      </c>
      <c r="L671" s="395"/>
      <c r="M671" s="395">
        <v>0</v>
      </c>
      <c r="N671" s="395"/>
      <c r="O671" s="395">
        <v>22256</v>
      </c>
      <c r="P671" s="395"/>
    </row>
    <row r="672" spans="1:16" s="194" customFormat="1" ht="11.25" customHeight="1" x14ac:dyDescent="0.2">
      <c r="A672" s="394" t="s">
        <v>1580</v>
      </c>
      <c r="B672" s="394"/>
      <c r="C672" s="394"/>
      <c r="D672" s="401" t="s">
        <v>1581</v>
      </c>
      <c r="E672" s="402"/>
      <c r="F672" s="402"/>
      <c r="G672" s="402"/>
      <c r="H672" s="403"/>
      <c r="I672" s="395">
        <v>2517752.7000000002</v>
      </c>
      <c r="J672" s="395"/>
      <c r="K672" s="395">
        <v>0</v>
      </c>
      <c r="L672" s="395"/>
      <c r="M672" s="395">
        <v>0</v>
      </c>
      <c r="N672" s="395"/>
      <c r="O672" s="395">
        <v>2517752.7000000002</v>
      </c>
      <c r="P672" s="395"/>
    </row>
    <row r="673" spans="1:16" s="194" customFormat="1" ht="11.25" customHeight="1" x14ac:dyDescent="0.2">
      <c r="A673" s="394" t="s">
        <v>1438</v>
      </c>
      <c r="B673" s="394"/>
      <c r="C673" s="394"/>
      <c r="D673" s="401" t="s">
        <v>1439</v>
      </c>
      <c r="E673" s="402"/>
      <c r="F673" s="402"/>
      <c r="G673" s="402"/>
      <c r="H673" s="403"/>
      <c r="I673" s="395">
        <v>701404.59</v>
      </c>
      <c r="J673" s="395"/>
      <c r="K673" s="395">
        <v>1191922.18</v>
      </c>
      <c r="L673" s="395"/>
      <c r="M673" s="395">
        <v>512652.62</v>
      </c>
      <c r="N673" s="395"/>
      <c r="O673" s="395">
        <v>22135.03</v>
      </c>
      <c r="P673" s="395"/>
    </row>
    <row r="674" spans="1:16" s="194" customFormat="1" ht="11.25" customHeight="1" x14ac:dyDescent="0.2">
      <c r="A674" s="394" t="s">
        <v>1404</v>
      </c>
      <c r="B674" s="394"/>
      <c r="C674" s="394"/>
      <c r="D674" s="401" t="s">
        <v>1405</v>
      </c>
      <c r="E674" s="402"/>
      <c r="F674" s="402"/>
      <c r="G674" s="402"/>
      <c r="H674" s="403"/>
      <c r="I674" s="395">
        <v>43848</v>
      </c>
      <c r="J674" s="395"/>
      <c r="K674" s="395">
        <v>763524.23</v>
      </c>
      <c r="L674" s="395"/>
      <c r="M674" s="395">
        <v>1104801.08</v>
      </c>
      <c r="N674" s="395"/>
      <c r="O674" s="395">
        <v>385124.85</v>
      </c>
      <c r="P674" s="395"/>
    </row>
    <row r="675" spans="1:16" s="194" customFormat="1" ht="11.25" customHeight="1" x14ac:dyDescent="0.2">
      <c r="A675" s="394" t="s">
        <v>1582</v>
      </c>
      <c r="B675" s="394"/>
      <c r="C675" s="394"/>
      <c r="D675" s="401" t="s">
        <v>1583</v>
      </c>
      <c r="E675" s="402"/>
      <c r="F675" s="402"/>
      <c r="G675" s="402"/>
      <c r="H675" s="403"/>
      <c r="I675" s="395">
        <v>679480.52</v>
      </c>
      <c r="J675" s="395"/>
      <c r="K675" s="395">
        <v>0</v>
      </c>
      <c r="L675" s="395"/>
      <c r="M675" s="395">
        <v>0</v>
      </c>
      <c r="N675" s="395"/>
      <c r="O675" s="395">
        <v>679480.52</v>
      </c>
      <c r="P675" s="395"/>
    </row>
    <row r="676" spans="1:16" s="194" customFormat="1" ht="11.25" customHeight="1" x14ac:dyDescent="0.2">
      <c r="A676" s="394" t="s">
        <v>1364</v>
      </c>
      <c r="B676" s="394"/>
      <c r="C676" s="394"/>
      <c r="D676" s="401" t="s">
        <v>1365</v>
      </c>
      <c r="E676" s="402"/>
      <c r="F676" s="402"/>
      <c r="G676" s="402"/>
      <c r="H676" s="403"/>
      <c r="I676" s="395">
        <v>1856</v>
      </c>
      <c r="J676" s="395"/>
      <c r="K676" s="395">
        <v>19865</v>
      </c>
      <c r="L676" s="395"/>
      <c r="M676" s="395">
        <v>22121.200000000001</v>
      </c>
      <c r="N676" s="395"/>
      <c r="O676" s="395">
        <v>4112.2</v>
      </c>
      <c r="P676" s="395"/>
    </row>
    <row r="677" spans="1:16" s="194" customFormat="1" ht="11.25" customHeight="1" x14ac:dyDescent="0.2">
      <c r="A677" s="394" t="s">
        <v>1388</v>
      </c>
      <c r="B677" s="394"/>
      <c r="C677" s="394"/>
      <c r="D677" s="401" t="s">
        <v>1389</v>
      </c>
      <c r="E677" s="402"/>
      <c r="F677" s="402"/>
      <c r="G677" s="402"/>
      <c r="H677" s="403"/>
      <c r="I677" s="395">
        <v>24592</v>
      </c>
      <c r="J677" s="395"/>
      <c r="K677" s="395">
        <v>233200</v>
      </c>
      <c r="L677" s="395"/>
      <c r="M677" s="395">
        <v>278400</v>
      </c>
      <c r="N677" s="395"/>
      <c r="O677" s="395">
        <v>69792</v>
      </c>
      <c r="P677" s="395"/>
    </row>
    <row r="678" spans="1:16" s="194" customFormat="1" ht="11.25" customHeight="1" x14ac:dyDescent="0.2">
      <c r="A678" s="394" t="s">
        <v>1350</v>
      </c>
      <c r="B678" s="394"/>
      <c r="C678" s="394"/>
      <c r="D678" s="401" t="s">
        <v>1351</v>
      </c>
      <c r="E678" s="402"/>
      <c r="F678" s="402"/>
      <c r="G678" s="402"/>
      <c r="H678" s="403"/>
      <c r="I678" s="395">
        <v>56332</v>
      </c>
      <c r="J678" s="395"/>
      <c r="K678" s="395">
        <v>56332</v>
      </c>
      <c r="L678" s="395"/>
      <c r="M678" s="395">
        <v>152244</v>
      </c>
      <c r="N678" s="395"/>
      <c r="O678" s="395">
        <v>152244</v>
      </c>
      <c r="P678" s="395"/>
    </row>
    <row r="679" spans="1:16" s="194" customFormat="1" ht="11.25" customHeight="1" x14ac:dyDescent="0.2">
      <c r="A679" s="394" t="s">
        <v>1584</v>
      </c>
      <c r="B679" s="394"/>
      <c r="C679" s="394"/>
      <c r="D679" s="401" t="s">
        <v>1585</v>
      </c>
      <c r="E679" s="402"/>
      <c r="F679" s="402"/>
      <c r="G679" s="402"/>
      <c r="H679" s="403"/>
      <c r="I679" s="395">
        <v>881902.05</v>
      </c>
      <c r="J679" s="395"/>
      <c r="K679" s="395">
        <v>0</v>
      </c>
      <c r="L679" s="395"/>
      <c r="M679" s="395">
        <v>0</v>
      </c>
      <c r="N679" s="395"/>
      <c r="O679" s="395">
        <v>881902.05</v>
      </c>
      <c r="P679" s="395"/>
    </row>
    <row r="680" spans="1:16" s="194" customFormat="1" ht="11.25" customHeight="1" x14ac:dyDescent="0.2">
      <c r="A680" s="394" t="s">
        <v>1586</v>
      </c>
      <c r="B680" s="394"/>
      <c r="C680" s="394"/>
      <c r="D680" s="401" t="s">
        <v>1587</v>
      </c>
      <c r="E680" s="402"/>
      <c r="F680" s="402"/>
      <c r="G680" s="402"/>
      <c r="H680" s="403"/>
      <c r="I680" s="395">
        <v>2596.6799999999998</v>
      </c>
      <c r="J680" s="395"/>
      <c r="K680" s="395">
        <v>0</v>
      </c>
      <c r="L680" s="395"/>
      <c r="M680" s="395">
        <v>0</v>
      </c>
      <c r="N680" s="395"/>
      <c r="O680" s="395">
        <v>2596.6799999999998</v>
      </c>
      <c r="P680" s="395"/>
    </row>
    <row r="681" spans="1:16" s="194" customFormat="1" ht="11.25" customHeight="1" x14ac:dyDescent="0.2">
      <c r="A681" s="394" t="s">
        <v>1588</v>
      </c>
      <c r="B681" s="394"/>
      <c r="C681" s="394"/>
      <c r="D681" s="401" t="s">
        <v>1589</v>
      </c>
      <c r="E681" s="402"/>
      <c r="F681" s="402"/>
      <c r="G681" s="402"/>
      <c r="H681" s="403"/>
      <c r="I681" s="395">
        <v>4089</v>
      </c>
      <c r="J681" s="395"/>
      <c r="K681" s="395">
        <v>0</v>
      </c>
      <c r="L681" s="395"/>
      <c r="M681" s="395">
        <v>0</v>
      </c>
      <c r="N681" s="395"/>
      <c r="O681" s="395">
        <v>4089</v>
      </c>
      <c r="P681" s="395"/>
    </row>
    <row r="682" spans="1:16" s="194" customFormat="1" ht="11.25" customHeight="1" x14ac:dyDescent="0.2">
      <c r="A682" s="394" t="s">
        <v>1590</v>
      </c>
      <c r="B682" s="394"/>
      <c r="C682" s="394"/>
      <c r="D682" s="401" t="s">
        <v>1591</v>
      </c>
      <c r="E682" s="402"/>
      <c r="F682" s="402"/>
      <c r="G682" s="402"/>
      <c r="H682" s="403"/>
      <c r="I682" s="395">
        <v>163848.9</v>
      </c>
      <c r="J682" s="395"/>
      <c r="K682" s="395">
        <v>0</v>
      </c>
      <c r="L682" s="395"/>
      <c r="M682" s="395">
        <v>0</v>
      </c>
      <c r="N682" s="395"/>
      <c r="O682" s="395">
        <v>163848.9</v>
      </c>
      <c r="P682" s="395"/>
    </row>
    <row r="683" spans="1:16" s="194" customFormat="1" ht="11.25" customHeight="1" x14ac:dyDescent="0.2">
      <c r="A683" s="394" t="s">
        <v>1592</v>
      </c>
      <c r="B683" s="394"/>
      <c r="C683" s="394"/>
      <c r="D683" s="401" t="s">
        <v>1593</v>
      </c>
      <c r="E683" s="402"/>
      <c r="F683" s="402"/>
      <c r="G683" s="402"/>
      <c r="H683" s="403"/>
      <c r="I683" s="395">
        <v>30000</v>
      </c>
      <c r="J683" s="395"/>
      <c r="K683" s="395">
        <v>0</v>
      </c>
      <c r="L683" s="395"/>
      <c r="M683" s="395">
        <v>0</v>
      </c>
      <c r="N683" s="395"/>
      <c r="O683" s="395">
        <v>30000</v>
      </c>
      <c r="P683" s="395"/>
    </row>
    <row r="684" spans="1:16" s="194" customFormat="1" ht="11.25" customHeight="1" x14ac:dyDescent="0.2">
      <c r="A684" s="394" t="s">
        <v>1594</v>
      </c>
      <c r="B684" s="394"/>
      <c r="C684" s="394"/>
      <c r="D684" s="401" t="s">
        <v>1595</v>
      </c>
      <c r="E684" s="402"/>
      <c r="F684" s="402"/>
      <c r="G684" s="402"/>
      <c r="H684" s="403"/>
      <c r="I684" s="395">
        <v>2215</v>
      </c>
      <c r="J684" s="395"/>
      <c r="K684" s="395">
        <v>0</v>
      </c>
      <c r="L684" s="395"/>
      <c r="M684" s="395">
        <v>0</v>
      </c>
      <c r="N684" s="395"/>
      <c r="O684" s="395">
        <v>2215</v>
      </c>
      <c r="P684" s="395"/>
    </row>
    <row r="685" spans="1:16" s="194" customFormat="1" ht="11.25" customHeight="1" x14ac:dyDescent="0.2">
      <c r="A685" s="394" t="s">
        <v>1596</v>
      </c>
      <c r="B685" s="394"/>
      <c r="C685" s="394"/>
      <c r="D685" s="401" t="s">
        <v>1597</v>
      </c>
      <c r="E685" s="402"/>
      <c r="F685" s="402"/>
      <c r="G685" s="402"/>
      <c r="H685" s="403"/>
      <c r="I685" s="395">
        <v>23095.08</v>
      </c>
      <c r="J685" s="395"/>
      <c r="K685" s="395">
        <v>0</v>
      </c>
      <c r="L685" s="395"/>
      <c r="M685" s="395">
        <v>0</v>
      </c>
      <c r="N685" s="395"/>
      <c r="O685" s="395">
        <v>23095.08</v>
      </c>
      <c r="P685" s="395"/>
    </row>
    <row r="686" spans="1:16" s="194" customFormat="1" ht="11.25" customHeight="1" x14ac:dyDescent="0.2">
      <c r="A686" s="394" t="s">
        <v>1598</v>
      </c>
      <c r="B686" s="394"/>
      <c r="C686" s="394"/>
      <c r="D686" s="401" t="s">
        <v>1599</v>
      </c>
      <c r="E686" s="402"/>
      <c r="F686" s="402"/>
      <c r="G686" s="402"/>
      <c r="H686" s="403"/>
      <c r="I686" s="395">
        <v>76402.5</v>
      </c>
      <c r="J686" s="395"/>
      <c r="K686" s="395">
        <v>0</v>
      </c>
      <c r="L686" s="395"/>
      <c r="M686" s="395">
        <v>0</v>
      </c>
      <c r="N686" s="395"/>
      <c r="O686" s="395">
        <v>76402.5</v>
      </c>
      <c r="P686" s="395"/>
    </row>
    <row r="687" spans="1:16" s="194" customFormat="1" ht="11.25" customHeight="1" x14ac:dyDescent="0.2">
      <c r="A687" s="394" t="s">
        <v>1600</v>
      </c>
      <c r="B687" s="394"/>
      <c r="C687" s="394"/>
      <c r="D687" s="401" t="s">
        <v>1601</v>
      </c>
      <c r="E687" s="402"/>
      <c r="F687" s="402"/>
      <c r="G687" s="402"/>
      <c r="H687" s="403"/>
      <c r="I687" s="395">
        <v>163385.13</v>
      </c>
      <c r="J687" s="395"/>
      <c r="K687" s="395">
        <v>0</v>
      </c>
      <c r="L687" s="395"/>
      <c r="M687" s="395">
        <v>0</v>
      </c>
      <c r="N687" s="395"/>
      <c r="O687" s="395">
        <v>163385.13</v>
      </c>
      <c r="P687" s="395"/>
    </row>
    <row r="688" spans="1:16" s="194" customFormat="1" ht="11.25" customHeight="1" x14ac:dyDescent="0.2">
      <c r="A688" s="394" t="s">
        <v>1602</v>
      </c>
      <c r="B688" s="394"/>
      <c r="C688" s="394"/>
      <c r="D688" s="401" t="s">
        <v>1603</v>
      </c>
      <c r="E688" s="402"/>
      <c r="F688" s="402"/>
      <c r="G688" s="402"/>
      <c r="H688" s="403"/>
      <c r="I688" s="395">
        <v>5808.29</v>
      </c>
      <c r="J688" s="395"/>
      <c r="K688" s="395">
        <v>0</v>
      </c>
      <c r="L688" s="395"/>
      <c r="M688" s="395">
        <v>0</v>
      </c>
      <c r="N688" s="395"/>
      <c r="O688" s="395">
        <v>5808.29</v>
      </c>
      <c r="P688" s="395"/>
    </row>
    <row r="689" spans="1:16" s="194" customFormat="1" ht="11.25" customHeight="1" x14ac:dyDescent="0.2">
      <c r="A689" s="394" t="s">
        <v>1604</v>
      </c>
      <c r="B689" s="394"/>
      <c r="C689" s="394"/>
      <c r="D689" s="401" t="s">
        <v>1605</v>
      </c>
      <c r="E689" s="402"/>
      <c r="F689" s="402"/>
      <c r="G689" s="402"/>
      <c r="H689" s="403"/>
      <c r="I689" s="395">
        <v>40840.699999999997</v>
      </c>
      <c r="J689" s="395"/>
      <c r="K689" s="395">
        <v>0</v>
      </c>
      <c r="L689" s="395"/>
      <c r="M689" s="395">
        <v>0</v>
      </c>
      <c r="N689" s="395"/>
      <c r="O689" s="395">
        <v>40840.699999999997</v>
      </c>
      <c r="P689" s="395"/>
    </row>
    <row r="690" spans="1:16" s="194" customFormat="1" ht="11.25" customHeight="1" x14ac:dyDescent="0.2">
      <c r="A690" s="394" t="s">
        <v>1606</v>
      </c>
      <c r="B690" s="394"/>
      <c r="C690" s="394"/>
      <c r="D690" s="401" t="s">
        <v>1607</v>
      </c>
      <c r="E690" s="402"/>
      <c r="F690" s="402"/>
      <c r="G690" s="402"/>
      <c r="H690" s="403"/>
      <c r="I690" s="395">
        <v>24822.65</v>
      </c>
      <c r="J690" s="395"/>
      <c r="K690" s="395">
        <v>0</v>
      </c>
      <c r="L690" s="395"/>
      <c r="M690" s="395">
        <v>0</v>
      </c>
      <c r="N690" s="395"/>
      <c r="O690" s="395">
        <v>24822.65</v>
      </c>
      <c r="P690" s="395"/>
    </row>
    <row r="691" spans="1:16" s="194" customFormat="1" ht="11.25" customHeight="1" x14ac:dyDescent="0.2">
      <c r="A691" s="394" t="s">
        <v>1608</v>
      </c>
      <c r="B691" s="394"/>
      <c r="C691" s="394"/>
      <c r="D691" s="401" t="s">
        <v>1383</v>
      </c>
      <c r="E691" s="402"/>
      <c r="F691" s="402"/>
      <c r="G691" s="402"/>
      <c r="H691" s="403"/>
      <c r="I691" s="395">
        <v>405466.28</v>
      </c>
      <c r="J691" s="395"/>
      <c r="K691" s="395">
        <v>251401</v>
      </c>
      <c r="L691" s="395"/>
      <c r="M691" s="395">
        <v>0</v>
      </c>
      <c r="N691" s="395"/>
      <c r="O691" s="395">
        <v>154065.28</v>
      </c>
      <c r="P691" s="395"/>
    </row>
    <row r="692" spans="1:16" s="194" customFormat="1" ht="11.25" customHeight="1" x14ac:dyDescent="0.2">
      <c r="A692" s="394" t="s">
        <v>1609</v>
      </c>
      <c r="B692" s="394"/>
      <c r="C692" s="394"/>
      <c r="D692" s="401" t="s">
        <v>1610</v>
      </c>
      <c r="E692" s="402"/>
      <c r="F692" s="402"/>
      <c r="G692" s="402"/>
      <c r="H692" s="403"/>
      <c r="I692" s="395">
        <v>885.96</v>
      </c>
      <c r="J692" s="395"/>
      <c r="K692" s="395">
        <v>0</v>
      </c>
      <c r="L692" s="395"/>
      <c r="M692" s="395">
        <v>0</v>
      </c>
      <c r="N692" s="395"/>
      <c r="O692" s="395">
        <v>885.96</v>
      </c>
      <c r="P692" s="395"/>
    </row>
    <row r="693" spans="1:16" s="194" customFormat="1" ht="11.25" customHeight="1" x14ac:dyDescent="0.2">
      <c r="A693" s="394" t="s">
        <v>1611</v>
      </c>
      <c r="B693" s="394"/>
      <c r="C693" s="394"/>
      <c r="D693" s="401" t="s">
        <v>1612</v>
      </c>
      <c r="E693" s="402"/>
      <c r="F693" s="402"/>
      <c r="G693" s="402"/>
      <c r="H693" s="403"/>
      <c r="I693" s="395">
        <v>303050.94</v>
      </c>
      <c r="J693" s="395"/>
      <c r="K693" s="395">
        <v>0</v>
      </c>
      <c r="L693" s="395"/>
      <c r="M693" s="395">
        <v>0</v>
      </c>
      <c r="N693" s="395"/>
      <c r="O693" s="395">
        <v>303050.94</v>
      </c>
      <c r="P693" s="395"/>
    </row>
    <row r="694" spans="1:16" s="194" customFormat="1" ht="11.25" customHeight="1" x14ac:dyDescent="0.2">
      <c r="A694" s="394" t="s">
        <v>1613</v>
      </c>
      <c r="B694" s="394"/>
      <c r="C694" s="394"/>
      <c r="D694" s="401" t="s">
        <v>1614</v>
      </c>
      <c r="E694" s="402"/>
      <c r="F694" s="402"/>
      <c r="G694" s="402"/>
      <c r="H694" s="403"/>
      <c r="I694" s="395">
        <v>7753</v>
      </c>
      <c r="J694" s="395"/>
      <c r="K694" s="395">
        <v>0</v>
      </c>
      <c r="L694" s="395"/>
      <c r="M694" s="395">
        <v>0</v>
      </c>
      <c r="N694" s="395"/>
      <c r="O694" s="395">
        <v>7753</v>
      </c>
      <c r="P694" s="395"/>
    </row>
    <row r="695" spans="1:16" s="194" customFormat="1" ht="11.25" customHeight="1" x14ac:dyDescent="0.2">
      <c r="A695" s="394" t="s">
        <v>1615</v>
      </c>
      <c r="B695" s="394"/>
      <c r="C695" s="394"/>
      <c r="D695" s="401" t="s">
        <v>1616</v>
      </c>
      <c r="E695" s="402"/>
      <c r="F695" s="402"/>
      <c r="G695" s="402"/>
      <c r="H695" s="403"/>
      <c r="I695" s="395">
        <v>14128.53</v>
      </c>
      <c r="J695" s="395"/>
      <c r="K695" s="395">
        <v>0</v>
      </c>
      <c r="L695" s="395"/>
      <c r="M695" s="395">
        <v>0</v>
      </c>
      <c r="N695" s="395"/>
      <c r="O695" s="395">
        <v>14128.53</v>
      </c>
      <c r="P695" s="395"/>
    </row>
    <row r="696" spans="1:16" s="194" customFormat="1" ht="11.25" customHeight="1" x14ac:dyDescent="0.2">
      <c r="A696" s="394" t="s">
        <v>1617</v>
      </c>
      <c r="B696" s="394"/>
      <c r="C696" s="394"/>
      <c r="D696" s="401" t="s">
        <v>1618</v>
      </c>
      <c r="E696" s="402"/>
      <c r="F696" s="402"/>
      <c r="G696" s="402"/>
      <c r="H696" s="403"/>
      <c r="I696" s="395">
        <v>6328.48</v>
      </c>
      <c r="J696" s="395"/>
      <c r="K696" s="395">
        <v>0</v>
      </c>
      <c r="L696" s="395"/>
      <c r="M696" s="395">
        <v>0</v>
      </c>
      <c r="N696" s="395"/>
      <c r="O696" s="395">
        <v>6328.48</v>
      </c>
      <c r="P696" s="395"/>
    </row>
    <row r="697" spans="1:16" s="194" customFormat="1" ht="11.25" customHeight="1" x14ac:dyDescent="0.2">
      <c r="A697" s="407" t="s">
        <v>1619</v>
      </c>
      <c r="B697" s="407"/>
      <c r="C697" s="407"/>
      <c r="D697" s="408" t="s">
        <v>1620</v>
      </c>
      <c r="E697" s="409"/>
      <c r="F697" s="409"/>
      <c r="G697" s="409"/>
      <c r="H697" s="410"/>
      <c r="I697" s="411">
        <v>128296.8</v>
      </c>
      <c r="J697" s="411"/>
      <c r="K697" s="411">
        <v>0</v>
      </c>
      <c r="L697" s="411"/>
      <c r="M697" s="411">
        <v>0</v>
      </c>
      <c r="N697" s="411"/>
      <c r="O697" s="411">
        <v>128296.8</v>
      </c>
      <c r="P697" s="411"/>
    </row>
    <row r="698" spans="1:16" s="194" customFormat="1" ht="11.25" customHeight="1" x14ac:dyDescent="0.2">
      <c r="A698" s="394" t="s">
        <v>1621</v>
      </c>
      <c r="B698" s="394"/>
      <c r="C698" s="394"/>
      <c r="D698" s="400" t="s">
        <v>1622</v>
      </c>
      <c r="E698" s="400"/>
      <c r="F698" s="400"/>
      <c r="G698" s="400"/>
      <c r="H698" s="400"/>
      <c r="I698" s="395">
        <v>66775.12</v>
      </c>
      <c r="J698" s="395"/>
      <c r="K698" s="395">
        <v>0</v>
      </c>
      <c r="L698" s="395"/>
      <c r="M698" s="395">
        <v>0</v>
      </c>
      <c r="N698" s="395"/>
      <c r="O698" s="395">
        <v>66775.12</v>
      </c>
      <c r="P698" s="395"/>
    </row>
    <row r="699" spans="1:16" s="194" customFormat="1" ht="11.25" customHeight="1" x14ac:dyDescent="0.2">
      <c r="A699" s="203"/>
      <c r="B699" s="203"/>
      <c r="C699" s="203"/>
      <c r="D699" s="207"/>
      <c r="E699" s="207"/>
      <c r="F699" s="207"/>
      <c r="G699" s="207"/>
      <c r="H699" s="207"/>
      <c r="I699" s="208"/>
      <c r="J699" s="208"/>
      <c r="K699" s="208"/>
      <c r="L699" s="208"/>
      <c r="M699" s="208"/>
      <c r="N699" s="208"/>
      <c r="O699" s="208"/>
      <c r="P699" s="208"/>
    </row>
    <row r="700" spans="1:16" s="194" customFormat="1" ht="11.25" customHeight="1" x14ac:dyDescent="0.2">
      <c r="A700" s="203"/>
      <c r="B700" s="203"/>
      <c r="C700" s="203"/>
      <c r="D700" s="207"/>
      <c r="E700" s="207"/>
      <c r="F700" s="207"/>
      <c r="G700" s="207"/>
      <c r="H700" s="207"/>
      <c r="I700" s="208"/>
      <c r="J700" s="208"/>
      <c r="K700" s="208"/>
      <c r="L700" s="208"/>
      <c r="M700" s="208"/>
      <c r="N700" s="208"/>
      <c r="O700" s="208"/>
      <c r="P700" s="208"/>
    </row>
    <row r="701" spans="1:16" s="194" customFormat="1" ht="11.25" customHeight="1" x14ac:dyDescent="0.2">
      <c r="A701" s="394" t="s">
        <v>1623</v>
      </c>
      <c r="B701" s="394"/>
      <c r="C701" s="394"/>
      <c r="D701" s="400" t="s">
        <v>1624</v>
      </c>
      <c r="E701" s="400"/>
      <c r="F701" s="400"/>
      <c r="G701" s="400"/>
      <c r="H701" s="400"/>
      <c r="I701" s="395">
        <v>3477</v>
      </c>
      <c r="J701" s="395"/>
      <c r="K701" s="395">
        <v>0</v>
      </c>
      <c r="L701" s="395"/>
      <c r="M701" s="395">
        <v>0</v>
      </c>
      <c r="N701" s="395"/>
      <c r="O701" s="395">
        <v>3477</v>
      </c>
      <c r="P701" s="395"/>
    </row>
    <row r="702" spans="1:16" s="194" customFormat="1" ht="11.25" customHeight="1" x14ac:dyDescent="0.2">
      <c r="A702" s="394" t="s">
        <v>1625</v>
      </c>
      <c r="B702" s="394"/>
      <c r="C702" s="394"/>
      <c r="D702" s="401" t="s">
        <v>1626</v>
      </c>
      <c r="E702" s="402"/>
      <c r="F702" s="402"/>
      <c r="G702" s="402"/>
      <c r="H702" s="403"/>
      <c r="I702" s="395">
        <v>313314.76</v>
      </c>
      <c r="J702" s="395"/>
      <c r="K702" s="395">
        <v>0</v>
      </c>
      <c r="L702" s="395"/>
      <c r="M702" s="395">
        <v>0</v>
      </c>
      <c r="N702" s="395"/>
      <c r="O702" s="395">
        <v>313314.76</v>
      </c>
      <c r="P702" s="395"/>
    </row>
    <row r="703" spans="1:16" s="194" customFormat="1" ht="11.25" customHeight="1" x14ac:dyDescent="0.2">
      <c r="A703" s="394" t="s">
        <v>1627</v>
      </c>
      <c r="B703" s="394"/>
      <c r="C703" s="394"/>
      <c r="D703" s="401" t="s">
        <v>1628</v>
      </c>
      <c r="E703" s="402"/>
      <c r="F703" s="402"/>
      <c r="G703" s="402"/>
      <c r="H703" s="403"/>
      <c r="I703" s="395">
        <v>44403.69</v>
      </c>
      <c r="J703" s="395"/>
      <c r="K703" s="395">
        <v>0</v>
      </c>
      <c r="L703" s="395"/>
      <c r="M703" s="395">
        <v>0</v>
      </c>
      <c r="N703" s="395"/>
      <c r="O703" s="395">
        <v>44403.69</v>
      </c>
      <c r="P703" s="395"/>
    </row>
    <row r="704" spans="1:16" s="194" customFormat="1" ht="11.25" customHeight="1" x14ac:dyDescent="0.2">
      <c r="A704" s="394" t="s">
        <v>1629</v>
      </c>
      <c r="B704" s="394"/>
      <c r="C704" s="394"/>
      <c r="D704" s="401" t="s">
        <v>1630</v>
      </c>
      <c r="E704" s="402"/>
      <c r="F704" s="402"/>
      <c r="G704" s="402"/>
      <c r="H704" s="403"/>
      <c r="I704" s="395">
        <v>7470.8</v>
      </c>
      <c r="J704" s="395"/>
      <c r="K704" s="395">
        <v>0</v>
      </c>
      <c r="L704" s="395"/>
      <c r="M704" s="395">
        <v>0</v>
      </c>
      <c r="N704" s="395"/>
      <c r="O704" s="395">
        <v>7470.8</v>
      </c>
      <c r="P704" s="395"/>
    </row>
    <row r="705" spans="1:16" s="194" customFormat="1" ht="11.25" customHeight="1" x14ac:dyDescent="0.2">
      <c r="A705" s="394" t="s">
        <v>1631</v>
      </c>
      <c r="B705" s="394"/>
      <c r="C705" s="394"/>
      <c r="D705" s="401" t="s">
        <v>1632</v>
      </c>
      <c r="E705" s="402"/>
      <c r="F705" s="402"/>
      <c r="G705" s="402"/>
      <c r="H705" s="403"/>
      <c r="I705" s="395">
        <v>5546.31</v>
      </c>
      <c r="J705" s="395"/>
      <c r="K705" s="395">
        <v>0</v>
      </c>
      <c r="L705" s="395"/>
      <c r="M705" s="395">
        <v>0</v>
      </c>
      <c r="N705" s="395"/>
      <c r="O705" s="395">
        <v>5546.31</v>
      </c>
      <c r="P705" s="395"/>
    </row>
    <row r="706" spans="1:16" s="194" customFormat="1" ht="11.25" customHeight="1" x14ac:dyDescent="0.2">
      <c r="A706" s="394" t="s">
        <v>1633</v>
      </c>
      <c r="B706" s="394"/>
      <c r="C706" s="394"/>
      <c r="D706" s="401" t="s">
        <v>1634</v>
      </c>
      <c r="E706" s="402"/>
      <c r="F706" s="402"/>
      <c r="G706" s="402"/>
      <c r="H706" s="403"/>
      <c r="I706" s="395">
        <v>1809.6</v>
      </c>
      <c r="J706" s="395"/>
      <c r="K706" s="395">
        <v>0</v>
      </c>
      <c r="L706" s="395"/>
      <c r="M706" s="395">
        <v>0</v>
      </c>
      <c r="N706" s="395"/>
      <c r="O706" s="395">
        <v>1809.6</v>
      </c>
      <c r="P706" s="395"/>
    </row>
    <row r="707" spans="1:16" s="194" customFormat="1" ht="11.25" customHeight="1" x14ac:dyDescent="0.2">
      <c r="A707" s="394" t="s">
        <v>1635</v>
      </c>
      <c r="B707" s="394"/>
      <c r="C707" s="394"/>
      <c r="D707" s="401" t="s">
        <v>1636</v>
      </c>
      <c r="E707" s="402"/>
      <c r="F707" s="402"/>
      <c r="G707" s="402"/>
      <c r="H707" s="403"/>
      <c r="I707" s="395">
        <v>6370.08</v>
      </c>
      <c r="J707" s="395"/>
      <c r="K707" s="395">
        <v>0</v>
      </c>
      <c r="L707" s="395"/>
      <c r="M707" s="395">
        <v>0</v>
      </c>
      <c r="N707" s="395"/>
      <c r="O707" s="395">
        <v>6370.08</v>
      </c>
      <c r="P707" s="395"/>
    </row>
    <row r="708" spans="1:16" s="194" customFormat="1" ht="11.25" customHeight="1" x14ac:dyDescent="0.2">
      <c r="A708" s="394" t="s">
        <v>1637</v>
      </c>
      <c r="B708" s="394"/>
      <c r="C708" s="394"/>
      <c r="D708" s="401" t="s">
        <v>1638</v>
      </c>
      <c r="E708" s="402"/>
      <c r="F708" s="402"/>
      <c r="G708" s="402"/>
      <c r="H708" s="403"/>
      <c r="I708" s="395">
        <v>52436.77</v>
      </c>
      <c r="J708" s="395"/>
      <c r="K708" s="395">
        <v>0</v>
      </c>
      <c r="L708" s="395"/>
      <c r="M708" s="395">
        <v>0</v>
      </c>
      <c r="N708" s="395"/>
      <c r="O708" s="395">
        <v>52436.77</v>
      </c>
      <c r="P708" s="395"/>
    </row>
    <row r="709" spans="1:16" s="194" customFormat="1" ht="11.25" customHeight="1" x14ac:dyDescent="0.2">
      <c r="A709" s="394" t="s">
        <v>1639</v>
      </c>
      <c r="B709" s="394"/>
      <c r="C709" s="394"/>
      <c r="D709" s="401" t="s">
        <v>1640</v>
      </c>
      <c r="E709" s="402"/>
      <c r="F709" s="402"/>
      <c r="G709" s="402"/>
      <c r="H709" s="403"/>
      <c r="I709" s="395">
        <v>15556.83</v>
      </c>
      <c r="J709" s="395"/>
      <c r="K709" s="395">
        <v>0</v>
      </c>
      <c r="L709" s="395"/>
      <c r="M709" s="395">
        <v>0</v>
      </c>
      <c r="N709" s="395"/>
      <c r="O709" s="395">
        <v>15556.83</v>
      </c>
      <c r="P709" s="395"/>
    </row>
    <row r="710" spans="1:16" s="194" customFormat="1" ht="11.25" customHeight="1" x14ac:dyDescent="0.2">
      <c r="A710" s="394" t="s">
        <v>1641</v>
      </c>
      <c r="B710" s="394"/>
      <c r="C710" s="394"/>
      <c r="D710" s="401" t="s">
        <v>1642</v>
      </c>
      <c r="E710" s="402"/>
      <c r="F710" s="402"/>
      <c r="G710" s="402"/>
      <c r="H710" s="403"/>
      <c r="I710" s="395">
        <v>62091.29</v>
      </c>
      <c r="J710" s="395"/>
      <c r="K710" s="395">
        <v>0</v>
      </c>
      <c r="L710" s="395"/>
      <c r="M710" s="395">
        <v>0</v>
      </c>
      <c r="N710" s="395"/>
      <c r="O710" s="395">
        <v>62091.29</v>
      </c>
      <c r="P710" s="395"/>
    </row>
    <row r="711" spans="1:16" s="194" customFormat="1" ht="11.25" customHeight="1" x14ac:dyDescent="0.2">
      <c r="A711" s="394" t="s">
        <v>1643</v>
      </c>
      <c r="B711" s="394"/>
      <c r="C711" s="394"/>
      <c r="D711" s="401" t="s">
        <v>1644</v>
      </c>
      <c r="E711" s="402"/>
      <c r="F711" s="402"/>
      <c r="G711" s="402"/>
      <c r="H711" s="403"/>
      <c r="I711" s="395">
        <v>5241.45</v>
      </c>
      <c r="J711" s="395"/>
      <c r="K711" s="395">
        <v>0</v>
      </c>
      <c r="L711" s="395"/>
      <c r="M711" s="395">
        <v>0</v>
      </c>
      <c r="N711" s="395"/>
      <c r="O711" s="395">
        <v>5241.45</v>
      </c>
      <c r="P711" s="395"/>
    </row>
    <row r="712" spans="1:16" s="194" customFormat="1" ht="11.25" customHeight="1" x14ac:dyDescent="0.2">
      <c r="A712" s="394" t="s">
        <v>1645</v>
      </c>
      <c r="B712" s="394"/>
      <c r="C712" s="394"/>
      <c r="D712" s="401" t="s">
        <v>1646</v>
      </c>
      <c r="E712" s="402"/>
      <c r="F712" s="402"/>
      <c r="G712" s="402"/>
      <c r="H712" s="403"/>
      <c r="I712" s="395">
        <v>7731.97</v>
      </c>
      <c r="J712" s="395"/>
      <c r="K712" s="395">
        <v>0</v>
      </c>
      <c r="L712" s="395"/>
      <c r="M712" s="395">
        <v>0</v>
      </c>
      <c r="N712" s="395"/>
      <c r="O712" s="395">
        <v>7731.97</v>
      </c>
      <c r="P712" s="395"/>
    </row>
    <row r="713" spans="1:16" s="194" customFormat="1" ht="11.25" customHeight="1" x14ac:dyDescent="0.2">
      <c r="A713" s="394" t="s">
        <v>1647</v>
      </c>
      <c r="B713" s="394"/>
      <c r="C713" s="394"/>
      <c r="D713" s="401" t="s">
        <v>1648</v>
      </c>
      <c r="E713" s="402"/>
      <c r="F713" s="402"/>
      <c r="G713" s="402"/>
      <c r="H713" s="403"/>
      <c r="I713" s="395">
        <v>18460.96</v>
      </c>
      <c r="J713" s="395"/>
      <c r="K713" s="395">
        <v>0</v>
      </c>
      <c r="L713" s="395"/>
      <c r="M713" s="395">
        <v>0</v>
      </c>
      <c r="N713" s="395"/>
      <c r="O713" s="395">
        <v>18460.96</v>
      </c>
      <c r="P713" s="395"/>
    </row>
    <row r="714" spans="1:16" s="194" customFormat="1" ht="11.25" customHeight="1" x14ac:dyDescent="0.2">
      <c r="A714" s="394" t="s">
        <v>1649</v>
      </c>
      <c r="B714" s="394"/>
      <c r="C714" s="394"/>
      <c r="D714" s="401" t="s">
        <v>1650</v>
      </c>
      <c r="E714" s="402"/>
      <c r="F714" s="402"/>
      <c r="G714" s="402"/>
      <c r="H714" s="403"/>
      <c r="I714" s="395">
        <v>7960</v>
      </c>
      <c r="J714" s="395"/>
      <c r="K714" s="395">
        <v>0</v>
      </c>
      <c r="L714" s="395"/>
      <c r="M714" s="395">
        <v>0</v>
      </c>
      <c r="N714" s="395"/>
      <c r="O714" s="395">
        <v>7960</v>
      </c>
      <c r="P714" s="395"/>
    </row>
    <row r="715" spans="1:16" s="194" customFormat="1" ht="11.25" customHeight="1" x14ac:dyDescent="0.2">
      <c r="A715" s="394" t="s">
        <v>1651</v>
      </c>
      <c r="B715" s="394"/>
      <c r="C715" s="394"/>
      <c r="D715" s="401" t="s">
        <v>1652</v>
      </c>
      <c r="E715" s="402"/>
      <c r="F715" s="402"/>
      <c r="G715" s="402"/>
      <c r="H715" s="403"/>
      <c r="I715" s="395">
        <v>22461</v>
      </c>
      <c r="J715" s="395"/>
      <c r="K715" s="395">
        <v>0</v>
      </c>
      <c r="L715" s="395"/>
      <c r="M715" s="395">
        <v>0</v>
      </c>
      <c r="N715" s="395"/>
      <c r="O715" s="395">
        <v>22461</v>
      </c>
      <c r="P715" s="395"/>
    </row>
    <row r="716" spans="1:16" s="194" customFormat="1" ht="11.25" customHeight="1" x14ac:dyDescent="0.2">
      <c r="A716" s="394" t="s">
        <v>1653</v>
      </c>
      <c r="B716" s="394"/>
      <c r="C716" s="394"/>
      <c r="D716" s="401" t="s">
        <v>1654</v>
      </c>
      <c r="E716" s="402"/>
      <c r="F716" s="402"/>
      <c r="G716" s="402"/>
      <c r="H716" s="403"/>
      <c r="I716" s="395">
        <v>21290</v>
      </c>
      <c r="J716" s="395"/>
      <c r="K716" s="395">
        <v>0</v>
      </c>
      <c r="L716" s="395"/>
      <c r="M716" s="395">
        <v>0</v>
      </c>
      <c r="N716" s="395"/>
      <c r="O716" s="395">
        <v>21290</v>
      </c>
      <c r="P716" s="395"/>
    </row>
    <row r="717" spans="1:16" s="194" customFormat="1" ht="11.25" customHeight="1" x14ac:dyDescent="0.2">
      <c r="A717" s="394" t="s">
        <v>1655</v>
      </c>
      <c r="B717" s="394"/>
      <c r="C717" s="394"/>
      <c r="D717" s="401" t="s">
        <v>1656</v>
      </c>
      <c r="E717" s="402"/>
      <c r="F717" s="402"/>
      <c r="G717" s="402"/>
      <c r="H717" s="403"/>
      <c r="I717" s="395">
        <v>53778.01</v>
      </c>
      <c r="J717" s="395"/>
      <c r="K717" s="395">
        <v>0</v>
      </c>
      <c r="L717" s="395"/>
      <c r="M717" s="395">
        <v>0</v>
      </c>
      <c r="N717" s="395"/>
      <c r="O717" s="395">
        <v>53778.01</v>
      </c>
      <c r="P717" s="395"/>
    </row>
    <row r="718" spans="1:16" s="194" customFormat="1" ht="11.25" customHeight="1" x14ac:dyDescent="0.2">
      <c r="A718" s="394" t="s">
        <v>1657</v>
      </c>
      <c r="B718" s="394"/>
      <c r="C718" s="394"/>
      <c r="D718" s="401" t="s">
        <v>1658</v>
      </c>
      <c r="E718" s="402"/>
      <c r="F718" s="402"/>
      <c r="G718" s="402"/>
      <c r="H718" s="403"/>
      <c r="I718" s="395">
        <v>904.8</v>
      </c>
      <c r="J718" s="395"/>
      <c r="K718" s="395">
        <v>0</v>
      </c>
      <c r="L718" s="395"/>
      <c r="M718" s="395">
        <v>0</v>
      </c>
      <c r="N718" s="395"/>
      <c r="O718" s="395">
        <v>904.8</v>
      </c>
      <c r="P718" s="395"/>
    </row>
    <row r="719" spans="1:16" s="194" customFormat="1" ht="11.25" customHeight="1" x14ac:dyDescent="0.2">
      <c r="A719" s="394" t="s">
        <v>1659</v>
      </c>
      <c r="B719" s="394"/>
      <c r="C719" s="394"/>
      <c r="D719" s="401" t="s">
        <v>1660</v>
      </c>
      <c r="E719" s="402"/>
      <c r="F719" s="402"/>
      <c r="G719" s="402"/>
      <c r="H719" s="403"/>
      <c r="I719" s="395">
        <v>15418.5</v>
      </c>
      <c r="J719" s="395"/>
      <c r="K719" s="395">
        <v>0</v>
      </c>
      <c r="L719" s="395"/>
      <c r="M719" s="395">
        <v>0</v>
      </c>
      <c r="N719" s="395"/>
      <c r="O719" s="395">
        <v>15418.5</v>
      </c>
      <c r="P719" s="395"/>
    </row>
    <row r="720" spans="1:16" s="194" customFormat="1" ht="11.25" customHeight="1" x14ac:dyDescent="0.2">
      <c r="A720" s="394" t="s">
        <v>1661</v>
      </c>
      <c r="B720" s="394"/>
      <c r="C720" s="394"/>
      <c r="D720" s="401" t="s">
        <v>737</v>
      </c>
      <c r="E720" s="402"/>
      <c r="F720" s="402"/>
      <c r="G720" s="402"/>
      <c r="H720" s="403"/>
      <c r="I720" s="395">
        <v>34634.07</v>
      </c>
      <c r="J720" s="395"/>
      <c r="K720" s="395">
        <v>0</v>
      </c>
      <c r="L720" s="395"/>
      <c r="M720" s="395">
        <v>0</v>
      </c>
      <c r="N720" s="395"/>
      <c r="O720" s="395">
        <v>34634.07</v>
      </c>
      <c r="P720" s="395"/>
    </row>
    <row r="721" spans="1:16" s="194" customFormat="1" ht="11.25" customHeight="1" x14ac:dyDescent="0.2">
      <c r="A721" s="394" t="s">
        <v>1662</v>
      </c>
      <c r="B721" s="394"/>
      <c r="C721" s="394"/>
      <c r="D721" s="401" t="s">
        <v>1663</v>
      </c>
      <c r="E721" s="402"/>
      <c r="F721" s="402"/>
      <c r="G721" s="402"/>
      <c r="H721" s="403"/>
      <c r="I721" s="395">
        <v>5476.99</v>
      </c>
      <c r="J721" s="395"/>
      <c r="K721" s="395">
        <v>0</v>
      </c>
      <c r="L721" s="395"/>
      <c r="M721" s="395">
        <v>0</v>
      </c>
      <c r="N721" s="395"/>
      <c r="O721" s="395">
        <v>5476.99</v>
      </c>
      <c r="P721" s="395"/>
    </row>
    <row r="722" spans="1:16" s="194" customFormat="1" ht="11.25" customHeight="1" x14ac:dyDescent="0.2">
      <c r="A722" s="394" t="s">
        <v>1664</v>
      </c>
      <c r="B722" s="394"/>
      <c r="C722" s="394"/>
      <c r="D722" s="401" t="s">
        <v>1665</v>
      </c>
      <c r="E722" s="402"/>
      <c r="F722" s="402"/>
      <c r="G722" s="402"/>
      <c r="H722" s="403"/>
      <c r="I722" s="395">
        <v>3691.5</v>
      </c>
      <c r="J722" s="395"/>
      <c r="K722" s="395">
        <v>0</v>
      </c>
      <c r="L722" s="395"/>
      <c r="M722" s="395">
        <v>0</v>
      </c>
      <c r="N722" s="395"/>
      <c r="O722" s="395">
        <v>3691.5</v>
      </c>
      <c r="P722" s="395"/>
    </row>
    <row r="723" spans="1:16" s="194" customFormat="1" ht="11.25" customHeight="1" x14ac:dyDescent="0.2">
      <c r="A723" s="394" t="s">
        <v>1666</v>
      </c>
      <c r="B723" s="394"/>
      <c r="C723" s="394"/>
      <c r="D723" s="401" t="s">
        <v>1667</v>
      </c>
      <c r="E723" s="402"/>
      <c r="F723" s="402"/>
      <c r="G723" s="402"/>
      <c r="H723" s="403"/>
      <c r="I723" s="395">
        <v>10799.6</v>
      </c>
      <c r="J723" s="395"/>
      <c r="K723" s="395">
        <v>0</v>
      </c>
      <c r="L723" s="395"/>
      <c r="M723" s="395">
        <v>0</v>
      </c>
      <c r="N723" s="395"/>
      <c r="O723" s="395">
        <v>10799.6</v>
      </c>
      <c r="P723" s="395"/>
    </row>
    <row r="724" spans="1:16" s="194" customFormat="1" ht="11.25" customHeight="1" x14ac:dyDescent="0.2">
      <c r="A724" s="394" t="s">
        <v>1668</v>
      </c>
      <c r="B724" s="394"/>
      <c r="C724" s="394"/>
      <c r="D724" s="401" t="s">
        <v>1669</v>
      </c>
      <c r="E724" s="402"/>
      <c r="F724" s="402"/>
      <c r="G724" s="402"/>
      <c r="H724" s="403"/>
      <c r="I724" s="395">
        <v>5000</v>
      </c>
      <c r="J724" s="395"/>
      <c r="K724" s="395">
        <v>0</v>
      </c>
      <c r="L724" s="395"/>
      <c r="M724" s="395">
        <v>0</v>
      </c>
      <c r="N724" s="395"/>
      <c r="O724" s="395">
        <v>5000</v>
      </c>
      <c r="P724" s="395"/>
    </row>
    <row r="725" spans="1:16" s="194" customFormat="1" ht="11.25" customHeight="1" x14ac:dyDescent="0.2">
      <c r="A725" s="394" t="s">
        <v>1670</v>
      </c>
      <c r="B725" s="394"/>
      <c r="C725" s="394"/>
      <c r="D725" s="401" t="s">
        <v>1671</v>
      </c>
      <c r="E725" s="402"/>
      <c r="F725" s="402"/>
      <c r="G725" s="402"/>
      <c r="H725" s="403"/>
      <c r="I725" s="395">
        <v>131992.85999999999</v>
      </c>
      <c r="J725" s="395"/>
      <c r="K725" s="395">
        <v>0</v>
      </c>
      <c r="L725" s="395"/>
      <c r="M725" s="395">
        <v>0</v>
      </c>
      <c r="N725" s="395"/>
      <c r="O725" s="395">
        <v>131992.85999999999</v>
      </c>
      <c r="P725" s="395"/>
    </row>
    <row r="726" spans="1:16" s="194" customFormat="1" ht="11.25" customHeight="1" x14ac:dyDescent="0.2">
      <c r="A726" s="394" t="s">
        <v>1672</v>
      </c>
      <c r="B726" s="394"/>
      <c r="C726" s="394"/>
      <c r="D726" s="401" t="s">
        <v>1673</v>
      </c>
      <c r="E726" s="402"/>
      <c r="F726" s="402"/>
      <c r="G726" s="402"/>
      <c r="H726" s="403"/>
      <c r="I726" s="395">
        <v>53261.86</v>
      </c>
      <c r="J726" s="395"/>
      <c r="K726" s="395">
        <v>0</v>
      </c>
      <c r="L726" s="395"/>
      <c r="M726" s="395">
        <v>0</v>
      </c>
      <c r="N726" s="395"/>
      <c r="O726" s="395">
        <v>53261.86</v>
      </c>
      <c r="P726" s="395"/>
    </row>
    <row r="727" spans="1:16" s="194" customFormat="1" ht="11.25" customHeight="1" x14ac:dyDescent="0.2">
      <c r="A727" s="394" t="s">
        <v>1674</v>
      </c>
      <c r="B727" s="394"/>
      <c r="C727" s="394"/>
      <c r="D727" s="401" t="s">
        <v>1675</v>
      </c>
      <c r="E727" s="402"/>
      <c r="F727" s="402"/>
      <c r="G727" s="402"/>
      <c r="H727" s="403"/>
      <c r="I727" s="395">
        <v>450</v>
      </c>
      <c r="J727" s="395"/>
      <c r="K727" s="395">
        <v>0</v>
      </c>
      <c r="L727" s="395"/>
      <c r="M727" s="395">
        <v>0</v>
      </c>
      <c r="N727" s="395"/>
      <c r="O727" s="395">
        <v>450</v>
      </c>
      <c r="P727" s="395"/>
    </row>
    <row r="728" spans="1:16" s="194" customFormat="1" ht="11.25" customHeight="1" x14ac:dyDescent="0.2">
      <c r="A728" s="394" t="s">
        <v>1676</v>
      </c>
      <c r="B728" s="394"/>
      <c r="C728" s="394"/>
      <c r="D728" s="401" t="s">
        <v>1677</v>
      </c>
      <c r="E728" s="402"/>
      <c r="F728" s="402"/>
      <c r="G728" s="402"/>
      <c r="H728" s="403"/>
      <c r="I728" s="395">
        <v>763514</v>
      </c>
      <c r="J728" s="395"/>
      <c r="K728" s="395">
        <v>0</v>
      </c>
      <c r="L728" s="395"/>
      <c r="M728" s="395">
        <v>0</v>
      </c>
      <c r="N728" s="395"/>
      <c r="O728" s="395">
        <v>763514</v>
      </c>
      <c r="P728" s="395"/>
    </row>
    <row r="729" spans="1:16" s="194" customFormat="1" ht="11.25" customHeight="1" x14ac:dyDescent="0.2">
      <c r="A729" s="394" t="s">
        <v>1678</v>
      </c>
      <c r="B729" s="394"/>
      <c r="C729" s="394"/>
      <c r="D729" s="401" t="s">
        <v>1679</v>
      </c>
      <c r="E729" s="402"/>
      <c r="F729" s="402"/>
      <c r="G729" s="402"/>
      <c r="H729" s="403"/>
      <c r="I729" s="395">
        <v>23653.119999999999</v>
      </c>
      <c r="J729" s="395"/>
      <c r="K729" s="395">
        <v>0</v>
      </c>
      <c r="L729" s="395"/>
      <c r="M729" s="395">
        <v>0</v>
      </c>
      <c r="N729" s="395"/>
      <c r="O729" s="395">
        <v>23653.119999999999</v>
      </c>
      <c r="P729" s="395"/>
    </row>
    <row r="730" spans="1:16" s="194" customFormat="1" ht="11.25" customHeight="1" x14ac:dyDescent="0.2">
      <c r="A730" s="394" t="s">
        <v>1680</v>
      </c>
      <c r="B730" s="394"/>
      <c r="C730" s="394"/>
      <c r="D730" s="401" t="s">
        <v>1681</v>
      </c>
      <c r="E730" s="402"/>
      <c r="F730" s="402"/>
      <c r="G730" s="402"/>
      <c r="H730" s="403"/>
      <c r="I730" s="395">
        <v>4489.97</v>
      </c>
      <c r="J730" s="395"/>
      <c r="K730" s="395">
        <v>0</v>
      </c>
      <c r="L730" s="395"/>
      <c r="M730" s="395">
        <v>0</v>
      </c>
      <c r="N730" s="395"/>
      <c r="O730" s="395">
        <v>4489.97</v>
      </c>
      <c r="P730" s="395"/>
    </row>
    <row r="731" spans="1:16" s="194" customFormat="1" ht="11.25" customHeight="1" x14ac:dyDescent="0.2">
      <c r="A731" s="394" t="s">
        <v>1682</v>
      </c>
      <c r="B731" s="394"/>
      <c r="C731" s="394"/>
      <c r="D731" s="401" t="s">
        <v>1683</v>
      </c>
      <c r="E731" s="402"/>
      <c r="F731" s="402"/>
      <c r="G731" s="402"/>
      <c r="H731" s="403"/>
      <c r="I731" s="395">
        <v>2033</v>
      </c>
      <c r="J731" s="395"/>
      <c r="K731" s="395">
        <v>0</v>
      </c>
      <c r="L731" s="395"/>
      <c r="M731" s="395">
        <v>0</v>
      </c>
      <c r="N731" s="395"/>
      <c r="O731" s="395">
        <v>2033</v>
      </c>
      <c r="P731" s="395"/>
    </row>
    <row r="732" spans="1:16" s="194" customFormat="1" ht="11.25" customHeight="1" x14ac:dyDescent="0.2">
      <c r="A732" s="394" t="s">
        <v>1684</v>
      </c>
      <c r="B732" s="394"/>
      <c r="C732" s="394"/>
      <c r="D732" s="401" t="s">
        <v>1685</v>
      </c>
      <c r="E732" s="402"/>
      <c r="F732" s="402"/>
      <c r="G732" s="402"/>
      <c r="H732" s="403"/>
      <c r="I732" s="395">
        <v>80895.63</v>
      </c>
      <c r="J732" s="395"/>
      <c r="K732" s="395">
        <v>0</v>
      </c>
      <c r="L732" s="395"/>
      <c r="M732" s="395">
        <v>0</v>
      </c>
      <c r="N732" s="395"/>
      <c r="O732" s="395">
        <v>80895.63</v>
      </c>
      <c r="P732" s="395"/>
    </row>
    <row r="733" spans="1:16" s="194" customFormat="1" ht="11.25" customHeight="1" x14ac:dyDescent="0.2">
      <c r="A733" s="394" t="s">
        <v>1686</v>
      </c>
      <c r="B733" s="394"/>
      <c r="C733" s="394"/>
      <c r="D733" s="401" t="s">
        <v>1687</v>
      </c>
      <c r="E733" s="402"/>
      <c r="F733" s="402"/>
      <c r="G733" s="402"/>
      <c r="H733" s="403"/>
      <c r="I733" s="395">
        <v>5012.34</v>
      </c>
      <c r="J733" s="395"/>
      <c r="K733" s="395">
        <v>0</v>
      </c>
      <c r="L733" s="395"/>
      <c r="M733" s="395">
        <v>0</v>
      </c>
      <c r="N733" s="395"/>
      <c r="O733" s="395">
        <v>5012.34</v>
      </c>
      <c r="P733" s="395"/>
    </row>
    <row r="734" spans="1:16" s="194" customFormat="1" ht="11.25" customHeight="1" x14ac:dyDescent="0.2">
      <c r="A734" s="394" t="s">
        <v>1688</v>
      </c>
      <c r="B734" s="394"/>
      <c r="C734" s="394"/>
      <c r="D734" s="401" t="s">
        <v>1689</v>
      </c>
      <c r="E734" s="402"/>
      <c r="F734" s="402"/>
      <c r="G734" s="402"/>
      <c r="H734" s="403"/>
      <c r="I734" s="395">
        <v>13657.31</v>
      </c>
      <c r="J734" s="395"/>
      <c r="K734" s="395">
        <v>0</v>
      </c>
      <c r="L734" s="395"/>
      <c r="M734" s="395">
        <v>0</v>
      </c>
      <c r="N734" s="395"/>
      <c r="O734" s="395">
        <v>13657.31</v>
      </c>
      <c r="P734" s="395"/>
    </row>
    <row r="735" spans="1:16" s="194" customFormat="1" ht="11.25" customHeight="1" x14ac:dyDescent="0.2">
      <c r="A735" s="394" t="s">
        <v>1690</v>
      </c>
      <c r="B735" s="394"/>
      <c r="C735" s="394"/>
      <c r="D735" s="401" t="s">
        <v>1691</v>
      </c>
      <c r="E735" s="402"/>
      <c r="F735" s="402"/>
      <c r="G735" s="402"/>
      <c r="H735" s="403"/>
      <c r="I735" s="395">
        <v>6890.4</v>
      </c>
      <c r="J735" s="395"/>
      <c r="K735" s="395">
        <v>0</v>
      </c>
      <c r="L735" s="395"/>
      <c r="M735" s="395">
        <v>0</v>
      </c>
      <c r="N735" s="395"/>
      <c r="O735" s="395">
        <v>6890.4</v>
      </c>
      <c r="P735" s="395"/>
    </row>
    <row r="736" spans="1:16" s="194" customFormat="1" ht="11.25" customHeight="1" x14ac:dyDescent="0.2">
      <c r="A736" s="394" t="s">
        <v>1692</v>
      </c>
      <c r="B736" s="394"/>
      <c r="C736" s="394"/>
      <c r="D736" s="401" t="s">
        <v>1693</v>
      </c>
      <c r="E736" s="402"/>
      <c r="F736" s="402"/>
      <c r="G736" s="402"/>
      <c r="H736" s="403"/>
      <c r="I736" s="395">
        <v>160.08000000000001</v>
      </c>
      <c r="J736" s="395"/>
      <c r="K736" s="395">
        <v>0</v>
      </c>
      <c r="L736" s="395"/>
      <c r="M736" s="395">
        <v>0</v>
      </c>
      <c r="N736" s="395"/>
      <c r="O736" s="395">
        <v>160.08000000000001</v>
      </c>
      <c r="P736" s="395"/>
    </row>
    <row r="737" spans="1:16" s="194" customFormat="1" ht="11.25" customHeight="1" x14ac:dyDescent="0.2">
      <c r="A737" s="394" t="s">
        <v>1694</v>
      </c>
      <c r="B737" s="394"/>
      <c r="C737" s="394"/>
      <c r="D737" s="400" t="s">
        <v>1695</v>
      </c>
      <c r="E737" s="400"/>
      <c r="F737" s="400"/>
      <c r="G737" s="400"/>
      <c r="H737" s="400"/>
      <c r="I737" s="395">
        <v>36846.14</v>
      </c>
      <c r="J737" s="395"/>
      <c r="K737" s="395">
        <v>0</v>
      </c>
      <c r="L737" s="395"/>
      <c r="M737" s="395">
        <v>0</v>
      </c>
      <c r="N737" s="395"/>
      <c r="O737" s="395">
        <v>36846.14</v>
      </c>
      <c r="P737" s="395"/>
    </row>
    <row r="738" spans="1:16" s="194" customFormat="1" ht="11.25" customHeight="1" x14ac:dyDescent="0.2">
      <c r="A738" s="203"/>
      <c r="B738" s="203"/>
      <c r="C738" s="203"/>
      <c r="D738" s="207"/>
      <c r="E738" s="207"/>
      <c r="F738" s="207"/>
      <c r="G738" s="207"/>
      <c r="H738" s="207"/>
      <c r="I738" s="208"/>
      <c r="J738" s="208"/>
      <c r="K738" s="208"/>
      <c r="L738" s="208"/>
      <c r="M738" s="208"/>
      <c r="N738" s="208"/>
      <c r="O738" s="208"/>
      <c r="P738" s="208"/>
    </row>
    <row r="739" spans="1:16" s="194" customFormat="1" ht="11.25" customHeight="1" x14ac:dyDescent="0.2">
      <c r="A739" s="203"/>
      <c r="B739" s="203"/>
      <c r="C739" s="203"/>
      <c r="D739" s="207"/>
      <c r="E739" s="207"/>
      <c r="F739" s="207"/>
      <c r="G739" s="207"/>
      <c r="H739" s="207"/>
      <c r="I739" s="208"/>
      <c r="J739" s="208"/>
      <c r="K739" s="208"/>
      <c r="L739" s="208"/>
      <c r="M739" s="208"/>
      <c r="N739" s="208"/>
      <c r="O739" s="208"/>
      <c r="P739" s="208"/>
    </row>
    <row r="740" spans="1:16" s="194" customFormat="1" ht="11.25" customHeight="1" x14ac:dyDescent="0.2">
      <c r="A740" s="394" t="s">
        <v>1696</v>
      </c>
      <c r="B740" s="394"/>
      <c r="C740" s="394"/>
      <c r="D740" s="400" t="s">
        <v>1697</v>
      </c>
      <c r="E740" s="400"/>
      <c r="F740" s="400"/>
      <c r="G740" s="400"/>
      <c r="H740" s="400"/>
      <c r="I740" s="395">
        <v>2103.77</v>
      </c>
      <c r="J740" s="395"/>
      <c r="K740" s="395">
        <v>0</v>
      </c>
      <c r="L740" s="395"/>
      <c r="M740" s="395">
        <v>0</v>
      </c>
      <c r="N740" s="395"/>
      <c r="O740" s="395">
        <v>2103.77</v>
      </c>
      <c r="P740" s="395"/>
    </row>
    <row r="741" spans="1:16" s="194" customFormat="1" ht="11.25" customHeight="1" x14ac:dyDescent="0.2">
      <c r="A741" s="394" t="s">
        <v>1698</v>
      </c>
      <c r="B741" s="394"/>
      <c r="C741" s="394"/>
      <c r="D741" s="401" t="s">
        <v>1699</v>
      </c>
      <c r="E741" s="402"/>
      <c r="F741" s="402"/>
      <c r="G741" s="402"/>
      <c r="H741" s="403"/>
      <c r="I741" s="395">
        <v>10696</v>
      </c>
      <c r="J741" s="395"/>
      <c r="K741" s="395">
        <v>0</v>
      </c>
      <c r="L741" s="395"/>
      <c r="M741" s="395">
        <v>0</v>
      </c>
      <c r="N741" s="395"/>
      <c r="O741" s="395">
        <v>10696</v>
      </c>
      <c r="P741" s="395"/>
    </row>
    <row r="742" spans="1:16" s="194" customFormat="1" ht="11.25" customHeight="1" x14ac:dyDescent="0.2">
      <c r="A742" s="394" t="s">
        <v>1700</v>
      </c>
      <c r="B742" s="394"/>
      <c r="C742" s="394"/>
      <c r="D742" s="401" t="s">
        <v>1701</v>
      </c>
      <c r="E742" s="402"/>
      <c r="F742" s="402"/>
      <c r="G742" s="402"/>
      <c r="H742" s="403"/>
      <c r="I742" s="395">
        <v>34788</v>
      </c>
      <c r="J742" s="395"/>
      <c r="K742" s="395">
        <v>0</v>
      </c>
      <c r="L742" s="395"/>
      <c r="M742" s="395">
        <v>0</v>
      </c>
      <c r="N742" s="395"/>
      <c r="O742" s="395">
        <v>34788</v>
      </c>
      <c r="P742" s="395"/>
    </row>
    <row r="743" spans="1:16" s="194" customFormat="1" ht="11.25" customHeight="1" x14ac:dyDescent="0.2">
      <c r="A743" s="394" t="s">
        <v>1702</v>
      </c>
      <c r="B743" s="394"/>
      <c r="C743" s="394"/>
      <c r="D743" s="401" t="s">
        <v>1703</v>
      </c>
      <c r="E743" s="402"/>
      <c r="F743" s="402"/>
      <c r="G743" s="402"/>
      <c r="H743" s="403"/>
      <c r="I743" s="395">
        <v>113911.06</v>
      </c>
      <c r="J743" s="395"/>
      <c r="K743" s="395">
        <v>0</v>
      </c>
      <c r="L743" s="395"/>
      <c r="M743" s="395">
        <v>0</v>
      </c>
      <c r="N743" s="395"/>
      <c r="O743" s="395">
        <v>113911.06</v>
      </c>
      <c r="P743" s="395"/>
    </row>
    <row r="744" spans="1:16" s="194" customFormat="1" ht="11.25" customHeight="1" x14ac:dyDescent="0.2">
      <c r="A744" s="394" t="s">
        <v>1704</v>
      </c>
      <c r="B744" s="394"/>
      <c r="C744" s="394"/>
      <c r="D744" s="401" t="s">
        <v>1705</v>
      </c>
      <c r="E744" s="402"/>
      <c r="F744" s="402"/>
      <c r="G744" s="402"/>
      <c r="H744" s="403"/>
      <c r="I744" s="395">
        <v>45876.12</v>
      </c>
      <c r="J744" s="395"/>
      <c r="K744" s="395">
        <v>0</v>
      </c>
      <c r="L744" s="395"/>
      <c r="M744" s="395">
        <v>0</v>
      </c>
      <c r="N744" s="395"/>
      <c r="O744" s="395">
        <v>45876.12</v>
      </c>
      <c r="P744" s="395"/>
    </row>
    <row r="745" spans="1:16" s="194" customFormat="1" ht="11.25" customHeight="1" x14ac:dyDescent="0.2">
      <c r="A745" s="394" t="s">
        <v>1706</v>
      </c>
      <c r="B745" s="394"/>
      <c r="C745" s="394"/>
      <c r="D745" s="401" t="s">
        <v>1178</v>
      </c>
      <c r="E745" s="402"/>
      <c r="F745" s="402"/>
      <c r="G745" s="402"/>
      <c r="H745" s="403"/>
      <c r="I745" s="395">
        <v>450</v>
      </c>
      <c r="J745" s="395"/>
      <c r="K745" s="395">
        <v>0</v>
      </c>
      <c r="L745" s="395"/>
      <c r="M745" s="395">
        <v>0</v>
      </c>
      <c r="N745" s="395"/>
      <c r="O745" s="395">
        <v>450</v>
      </c>
      <c r="P745" s="395"/>
    </row>
    <row r="746" spans="1:16" s="194" customFormat="1" ht="11.25" customHeight="1" x14ac:dyDescent="0.2">
      <c r="A746" s="394" t="s">
        <v>1707</v>
      </c>
      <c r="B746" s="394"/>
      <c r="C746" s="394"/>
      <c r="D746" s="401" t="s">
        <v>1708</v>
      </c>
      <c r="E746" s="402"/>
      <c r="F746" s="402"/>
      <c r="G746" s="402"/>
      <c r="H746" s="403"/>
      <c r="I746" s="395">
        <v>65166.6</v>
      </c>
      <c r="J746" s="395"/>
      <c r="K746" s="395">
        <v>0</v>
      </c>
      <c r="L746" s="395"/>
      <c r="M746" s="395">
        <v>0</v>
      </c>
      <c r="N746" s="395"/>
      <c r="O746" s="395">
        <v>65166.6</v>
      </c>
      <c r="P746" s="395"/>
    </row>
    <row r="747" spans="1:16" s="194" customFormat="1" ht="11.25" customHeight="1" x14ac:dyDescent="0.2">
      <c r="A747" s="394" t="s">
        <v>1709</v>
      </c>
      <c r="B747" s="394"/>
      <c r="C747" s="394"/>
      <c r="D747" s="401" t="s">
        <v>1710</v>
      </c>
      <c r="E747" s="402"/>
      <c r="F747" s="402"/>
      <c r="G747" s="402"/>
      <c r="H747" s="403"/>
      <c r="I747" s="395">
        <v>5616.84</v>
      </c>
      <c r="J747" s="395"/>
      <c r="K747" s="395">
        <v>0</v>
      </c>
      <c r="L747" s="395"/>
      <c r="M747" s="395">
        <v>0</v>
      </c>
      <c r="N747" s="395"/>
      <c r="O747" s="395">
        <v>5616.84</v>
      </c>
      <c r="P747" s="395"/>
    </row>
    <row r="748" spans="1:16" s="194" customFormat="1" ht="11.25" customHeight="1" x14ac:dyDescent="0.2">
      <c r="A748" s="394" t="s">
        <v>1711</v>
      </c>
      <c r="B748" s="394"/>
      <c r="C748" s="394"/>
      <c r="D748" s="401" t="s">
        <v>1712</v>
      </c>
      <c r="E748" s="402"/>
      <c r="F748" s="402"/>
      <c r="G748" s="402"/>
      <c r="H748" s="403"/>
      <c r="I748" s="395">
        <v>3996.2</v>
      </c>
      <c r="J748" s="395"/>
      <c r="K748" s="395">
        <v>0</v>
      </c>
      <c r="L748" s="395"/>
      <c r="M748" s="395">
        <v>0</v>
      </c>
      <c r="N748" s="395"/>
      <c r="O748" s="395">
        <v>3996.2</v>
      </c>
      <c r="P748" s="395"/>
    </row>
    <row r="749" spans="1:16" s="194" customFormat="1" ht="11.25" customHeight="1" x14ac:dyDescent="0.2">
      <c r="A749" s="394" t="s">
        <v>1713</v>
      </c>
      <c r="B749" s="394"/>
      <c r="C749" s="394"/>
      <c r="D749" s="401" t="s">
        <v>1714</v>
      </c>
      <c r="E749" s="402"/>
      <c r="F749" s="402"/>
      <c r="G749" s="402"/>
      <c r="H749" s="403"/>
      <c r="I749" s="395">
        <v>19417.7</v>
      </c>
      <c r="J749" s="395"/>
      <c r="K749" s="395">
        <v>0</v>
      </c>
      <c r="L749" s="395"/>
      <c r="M749" s="395">
        <v>0</v>
      </c>
      <c r="N749" s="395"/>
      <c r="O749" s="395">
        <v>19417.7</v>
      </c>
      <c r="P749" s="395"/>
    </row>
    <row r="750" spans="1:16" s="194" customFormat="1" ht="11.25" customHeight="1" x14ac:dyDescent="0.2">
      <c r="A750" s="394" t="s">
        <v>1715</v>
      </c>
      <c r="B750" s="394"/>
      <c r="C750" s="394"/>
      <c r="D750" s="401" t="s">
        <v>1716</v>
      </c>
      <c r="E750" s="402"/>
      <c r="F750" s="402"/>
      <c r="G750" s="402"/>
      <c r="H750" s="403"/>
      <c r="I750" s="395">
        <v>2998.6</v>
      </c>
      <c r="J750" s="395"/>
      <c r="K750" s="395">
        <v>0</v>
      </c>
      <c r="L750" s="395"/>
      <c r="M750" s="395">
        <v>0</v>
      </c>
      <c r="N750" s="395"/>
      <c r="O750" s="395">
        <v>2998.6</v>
      </c>
      <c r="P750" s="395"/>
    </row>
    <row r="751" spans="1:16" s="194" customFormat="1" ht="11.25" customHeight="1" x14ac:dyDescent="0.2">
      <c r="A751" s="394" t="s">
        <v>1717</v>
      </c>
      <c r="B751" s="394"/>
      <c r="C751" s="394"/>
      <c r="D751" s="401" t="s">
        <v>1718</v>
      </c>
      <c r="E751" s="402"/>
      <c r="F751" s="402"/>
      <c r="G751" s="402"/>
      <c r="H751" s="403"/>
      <c r="I751" s="395">
        <v>1508</v>
      </c>
      <c r="J751" s="395"/>
      <c r="K751" s="395">
        <v>0</v>
      </c>
      <c r="L751" s="395"/>
      <c r="M751" s="395">
        <v>0</v>
      </c>
      <c r="N751" s="395"/>
      <c r="O751" s="395">
        <v>1508</v>
      </c>
      <c r="P751" s="395"/>
    </row>
    <row r="752" spans="1:16" s="194" customFormat="1" ht="11.25" customHeight="1" x14ac:dyDescent="0.2">
      <c r="A752" s="394" t="s">
        <v>1719</v>
      </c>
      <c r="B752" s="394"/>
      <c r="C752" s="394"/>
      <c r="D752" s="401" t="s">
        <v>1720</v>
      </c>
      <c r="E752" s="402"/>
      <c r="F752" s="402"/>
      <c r="G752" s="402"/>
      <c r="H752" s="403"/>
      <c r="I752" s="395">
        <v>200000</v>
      </c>
      <c r="J752" s="395"/>
      <c r="K752" s="395">
        <v>0</v>
      </c>
      <c r="L752" s="395"/>
      <c r="M752" s="395">
        <v>0</v>
      </c>
      <c r="N752" s="395"/>
      <c r="O752" s="395">
        <v>200000</v>
      </c>
      <c r="P752" s="395"/>
    </row>
    <row r="753" spans="1:16" s="194" customFormat="1" ht="11.25" customHeight="1" x14ac:dyDescent="0.2">
      <c r="A753" s="394" t="s">
        <v>1721</v>
      </c>
      <c r="B753" s="394"/>
      <c r="C753" s="394"/>
      <c r="D753" s="401" t="s">
        <v>1722</v>
      </c>
      <c r="E753" s="402"/>
      <c r="F753" s="402"/>
      <c r="G753" s="402"/>
      <c r="H753" s="403"/>
      <c r="I753" s="395">
        <v>9715</v>
      </c>
      <c r="J753" s="395"/>
      <c r="K753" s="395">
        <v>0</v>
      </c>
      <c r="L753" s="395"/>
      <c r="M753" s="395">
        <v>0</v>
      </c>
      <c r="N753" s="395"/>
      <c r="O753" s="395">
        <v>9715</v>
      </c>
      <c r="P753" s="395"/>
    </row>
    <row r="754" spans="1:16" s="194" customFormat="1" ht="11.25" customHeight="1" x14ac:dyDescent="0.2">
      <c r="A754" s="394" t="s">
        <v>1723</v>
      </c>
      <c r="B754" s="394"/>
      <c r="C754" s="394"/>
      <c r="D754" s="401" t="s">
        <v>1724</v>
      </c>
      <c r="E754" s="402"/>
      <c r="F754" s="402"/>
      <c r="G754" s="402"/>
      <c r="H754" s="403"/>
      <c r="I754" s="395">
        <v>1825.01</v>
      </c>
      <c r="J754" s="395"/>
      <c r="K754" s="395">
        <v>0</v>
      </c>
      <c r="L754" s="395"/>
      <c r="M754" s="395">
        <v>0</v>
      </c>
      <c r="N754" s="395"/>
      <c r="O754" s="395">
        <v>1825.01</v>
      </c>
      <c r="P754" s="395"/>
    </row>
    <row r="755" spans="1:16" s="194" customFormat="1" ht="11.25" customHeight="1" x14ac:dyDescent="0.2">
      <c r="A755" s="394" t="s">
        <v>1725</v>
      </c>
      <c r="B755" s="394"/>
      <c r="C755" s="394"/>
      <c r="D755" s="401" t="s">
        <v>1726</v>
      </c>
      <c r="E755" s="402"/>
      <c r="F755" s="402"/>
      <c r="G755" s="402"/>
      <c r="H755" s="403"/>
      <c r="I755" s="395">
        <v>3765.6</v>
      </c>
      <c r="J755" s="395"/>
      <c r="K755" s="395">
        <v>0</v>
      </c>
      <c r="L755" s="395"/>
      <c r="M755" s="395">
        <v>0</v>
      </c>
      <c r="N755" s="395"/>
      <c r="O755" s="395">
        <v>3765.6</v>
      </c>
      <c r="P755" s="395"/>
    </row>
    <row r="756" spans="1:16" s="194" customFormat="1" ht="11.25" customHeight="1" x14ac:dyDescent="0.2">
      <c r="A756" s="394" t="s">
        <v>1727</v>
      </c>
      <c r="B756" s="394"/>
      <c r="C756" s="394"/>
      <c r="D756" s="401" t="s">
        <v>1728</v>
      </c>
      <c r="E756" s="402"/>
      <c r="F756" s="402"/>
      <c r="G756" s="402"/>
      <c r="H756" s="403"/>
      <c r="I756" s="395">
        <v>696</v>
      </c>
      <c r="J756" s="395"/>
      <c r="K756" s="395">
        <v>0</v>
      </c>
      <c r="L756" s="395"/>
      <c r="M756" s="395">
        <v>0</v>
      </c>
      <c r="N756" s="395"/>
      <c r="O756" s="395">
        <v>696</v>
      </c>
      <c r="P756" s="395"/>
    </row>
    <row r="757" spans="1:16" s="194" customFormat="1" ht="11.25" customHeight="1" x14ac:dyDescent="0.2">
      <c r="A757" s="394" t="s">
        <v>1729</v>
      </c>
      <c r="B757" s="394"/>
      <c r="C757" s="394"/>
      <c r="D757" s="401" t="s">
        <v>1730</v>
      </c>
      <c r="E757" s="402"/>
      <c r="F757" s="402"/>
      <c r="G757" s="402"/>
      <c r="H757" s="403"/>
      <c r="I757" s="395">
        <v>7614.8</v>
      </c>
      <c r="J757" s="395"/>
      <c r="K757" s="395">
        <v>0</v>
      </c>
      <c r="L757" s="395"/>
      <c r="M757" s="395">
        <v>0</v>
      </c>
      <c r="N757" s="395"/>
      <c r="O757" s="395">
        <v>7614.8</v>
      </c>
      <c r="P757" s="395"/>
    </row>
    <row r="758" spans="1:16" s="194" customFormat="1" ht="11.25" customHeight="1" x14ac:dyDescent="0.2">
      <c r="A758" s="394" t="s">
        <v>1731</v>
      </c>
      <c r="B758" s="394"/>
      <c r="C758" s="394"/>
      <c r="D758" s="401" t="s">
        <v>1013</v>
      </c>
      <c r="E758" s="402"/>
      <c r="F758" s="402"/>
      <c r="G758" s="402"/>
      <c r="H758" s="403"/>
      <c r="I758" s="395">
        <v>3974</v>
      </c>
      <c r="J758" s="395"/>
      <c r="K758" s="395">
        <v>0</v>
      </c>
      <c r="L758" s="395"/>
      <c r="M758" s="395">
        <v>0</v>
      </c>
      <c r="N758" s="395"/>
      <c r="O758" s="395">
        <v>3974</v>
      </c>
      <c r="P758" s="395"/>
    </row>
    <row r="759" spans="1:16" s="194" customFormat="1" ht="11.25" customHeight="1" x14ac:dyDescent="0.2">
      <c r="A759" s="394" t="s">
        <v>1732</v>
      </c>
      <c r="B759" s="394"/>
      <c r="C759" s="394"/>
      <c r="D759" s="401" t="s">
        <v>1733</v>
      </c>
      <c r="E759" s="402"/>
      <c r="F759" s="402"/>
      <c r="G759" s="402"/>
      <c r="H759" s="403"/>
      <c r="I759" s="395">
        <v>11972</v>
      </c>
      <c r="J759" s="395"/>
      <c r="K759" s="395">
        <v>0</v>
      </c>
      <c r="L759" s="395"/>
      <c r="M759" s="395">
        <v>0</v>
      </c>
      <c r="N759" s="395"/>
      <c r="O759" s="395">
        <v>11972</v>
      </c>
      <c r="P759" s="395"/>
    </row>
    <row r="760" spans="1:16" s="194" customFormat="1" ht="11.25" customHeight="1" x14ac:dyDescent="0.2">
      <c r="A760" s="394" t="s">
        <v>1734</v>
      </c>
      <c r="B760" s="394"/>
      <c r="C760" s="394"/>
      <c r="D760" s="401" t="s">
        <v>1735</v>
      </c>
      <c r="E760" s="402"/>
      <c r="F760" s="402"/>
      <c r="G760" s="402"/>
      <c r="H760" s="403"/>
      <c r="I760" s="395">
        <v>149.30000000000001</v>
      </c>
      <c r="J760" s="395"/>
      <c r="K760" s="395">
        <v>0</v>
      </c>
      <c r="L760" s="395"/>
      <c r="M760" s="395">
        <v>0</v>
      </c>
      <c r="N760" s="395"/>
      <c r="O760" s="395">
        <v>149.30000000000001</v>
      </c>
      <c r="P760" s="395"/>
    </row>
    <row r="761" spans="1:16" s="194" customFormat="1" ht="11.25" customHeight="1" x14ac:dyDescent="0.2">
      <c r="A761" s="394" t="s">
        <v>1736</v>
      </c>
      <c r="B761" s="394"/>
      <c r="C761" s="394"/>
      <c r="D761" s="401" t="s">
        <v>1737</v>
      </c>
      <c r="E761" s="402"/>
      <c r="F761" s="402"/>
      <c r="G761" s="402"/>
      <c r="H761" s="403"/>
      <c r="I761" s="395">
        <v>150</v>
      </c>
      <c r="J761" s="395"/>
      <c r="K761" s="395">
        <v>0</v>
      </c>
      <c r="L761" s="395"/>
      <c r="M761" s="395">
        <v>0</v>
      </c>
      <c r="N761" s="395"/>
      <c r="O761" s="395">
        <v>150</v>
      </c>
      <c r="P761" s="395"/>
    </row>
    <row r="762" spans="1:16" s="194" customFormat="1" ht="11.25" customHeight="1" x14ac:dyDescent="0.2">
      <c r="A762" s="394" t="s">
        <v>1738</v>
      </c>
      <c r="B762" s="394"/>
      <c r="C762" s="394"/>
      <c r="D762" s="401" t="s">
        <v>1739</v>
      </c>
      <c r="E762" s="402"/>
      <c r="F762" s="402"/>
      <c r="G762" s="402"/>
      <c r="H762" s="403"/>
      <c r="I762" s="395">
        <v>2483.42</v>
      </c>
      <c r="J762" s="395"/>
      <c r="K762" s="395">
        <v>0</v>
      </c>
      <c r="L762" s="395"/>
      <c r="M762" s="395">
        <v>0</v>
      </c>
      <c r="N762" s="395"/>
      <c r="O762" s="395">
        <v>2483.42</v>
      </c>
      <c r="P762" s="395"/>
    </row>
    <row r="763" spans="1:16" s="194" customFormat="1" ht="11.25" customHeight="1" x14ac:dyDescent="0.2">
      <c r="A763" s="394" t="s">
        <v>1740</v>
      </c>
      <c r="B763" s="394"/>
      <c r="C763" s="394"/>
      <c r="D763" s="401" t="s">
        <v>1741</v>
      </c>
      <c r="E763" s="402"/>
      <c r="F763" s="402"/>
      <c r="G763" s="402"/>
      <c r="H763" s="403"/>
      <c r="I763" s="395">
        <v>101999.97</v>
      </c>
      <c r="J763" s="395"/>
      <c r="K763" s="395">
        <v>0</v>
      </c>
      <c r="L763" s="395"/>
      <c r="M763" s="395">
        <v>0</v>
      </c>
      <c r="N763" s="395"/>
      <c r="O763" s="395">
        <v>101999.97</v>
      </c>
      <c r="P763" s="395"/>
    </row>
    <row r="764" spans="1:16" s="194" customFormat="1" ht="11.25" customHeight="1" x14ac:dyDescent="0.2">
      <c r="A764" s="394" t="s">
        <v>1742</v>
      </c>
      <c r="B764" s="394"/>
      <c r="C764" s="394"/>
      <c r="D764" s="401" t="s">
        <v>1743</v>
      </c>
      <c r="E764" s="402"/>
      <c r="F764" s="402"/>
      <c r="G764" s="402"/>
      <c r="H764" s="403"/>
      <c r="I764" s="395">
        <v>421293</v>
      </c>
      <c r="J764" s="395"/>
      <c r="K764" s="395">
        <v>0</v>
      </c>
      <c r="L764" s="395"/>
      <c r="M764" s="395">
        <v>0</v>
      </c>
      <c r="N764" s="395"/>
      <c r="O764" s="395">
        <v>421293</v>
      </c>
      <c r="P764" s="395"/>
    </row>
    <row r="765" spans="1:16" s="194" customFormat="1" ht="11.25" customHeight="1" x14ac:dyDescent="0.2">
      <c r="A765" s="394" t="s">
        <v>1744</v>
      </c>
      <c r="B765" s="394"/>
      <c r="C765" s="394"/>
      <c r="D765" s="401" t="s">
        <v>1745</v>
      </c>
      <c r="E765" s="402"/>
      <c r="F765" s="402"/>
      <c r="G765" s="402"/>
      <c r="H765" s="403"/>
      <c r="I765" s="395">
        <v>579</v>
      </c>
      <c r="J765" s="395"/>
      <c r="K765" s="395">
        <v>0</v>
      </c>
      <c r="L765" s="395"/>
      <c r="M765" s="395">
        <v>0</v>
      </c>
      <c r="N765" s="395"/>
      <c r="O765" s="395">
        <v>579</v>
      </c>
      <c r="P765" s="395"/>
    </row>
    <row r="766" spans="1:16" s="194" customFormat="1" ht="11.25" customHeight="1" x14ac:dyDescent="0.2">
      <c r="A766" s="394" t="s">
        <v>1746</v>
      </c>
      <c r="B766" s="394"/>
      <c r="C766" s="394"/>
      <c r="D766" s="401" t="s">
        <v>1747</v>
      </c>
      <c r="E766" s="402"/>
      <c r="F766" s="402"/>
      <c r="G766" s="402"/>
      <c r="H766" s="403"/>
      <c r="I766" s="395">
        <v>580</v>
      </c>
      <c r="J766" s="395"/>
      <c r="K766" s="395">
        <v>0</v>
      </c>
      <c r="L766" s="395"/>
      <c r="M766" s="395">
        <v>0</v>
      </c>
      <c r="N766" s="395"/>
      <c r="O766" s="395">
        <v>580</v>
      </c>
      <c r="P766" s="395"/>
    </row>
    <row r="767" spans="1:16" s="194" customFormat="1" ht="11.25" customHeight="1" x14ac:dyDescent="0.2">
      <c r="A767" s="394" t="s">
        <v>1748</v>
      </c>
      <c r="B767" s="394"/>
      <c r="C767" s="394"/>
      <c r="D767" s="401" t="s">
        <v>1749</v>
      </c>
      <c r="E767" s="402"/>
      <c r="F767" s="402"/>
      <c r="G767" s="402"/>
      <c r="H767" s="403"/>
      <c r="I767" s="395">
        <v>47584.01</v>
      </c>
      <c r="J767" s="395"/>
      <c r="K767" s="395">
        <v>0</v>
      </c>
      <c r="L767" s="395"/>
      <c r="M767" s="395">
        <v>0</v>
      </c>
      <c r="N767" s="395"/>
      <c r="O767" s="395">
        <v>47584.01</v>
      </c>
      <c r="P767" s="395"/>
    </row>
    <row r="768" spans="1:16" s="194" customFormat="1" ht="11.25" customHeight="1" x14ac:dyDescent="0.2">
      <c r="A768" s="394" t="s">
        <v>1750</v>
      </c>
      <c r="B768" s="394"/>
      <c r="C768" s="394"/>
      <c r="D768" s="401" t="s">
        <v>1751</v>
      </c>
      <c r="E768" s="402"/>
      <c r="F768" s="402"/>
      <c r="G768" s="402"/>
      <c r="H768" s="403"/>
      <c r="I768" s="395">
        <v>1876</v>
      </c>
      <c r="J768" s="395"/>
      <c r="K768" s="395">
        <v>0</v>
      </c>
      <c r="L768" s="395"/>
      <c r="M768" s="395">
        <v>0</v>
      </c>
      <c r="N768" s="395"/>
      <c r="O768" s="395">
        <v>1876</v>
      </c>
      <c r="P768" s="395"/>
    </row>
    <row r="769" spans="1:16" s="194" customFormat="1" ht="11.25" customHeight="1" x14ac:dyDescent="0.2">
      <c r="A769" s="394" t="s">
        <v>1752</v>
      </c>
      <c r="B769" s="394"/>
      <c r="C769" s="394"/>
      <c r="D769" s="401" t="s">
        <v>1753</v>
      </c>
      <c r="E769" s="402"/>
      <c r="F769" s="402"/>
      <c r="G769" s="402"/>
      <c r="H769" s="403"/>
      <c r="I769" s="395">
        <v>2668</v>
      </c>
      <c r="J769" s="395"/>
      <c r="K769" s="395">
        <v>0</v>
      </c>
      <c r="L769" s="395"/>
      <c r="M769" s="395">
        <v>0</v>
      </c>
      <c r="N769" s="395"/>
      <c r="O769" s="395">
        <v>2668</v>
      </c>
      <c r="P769" s="395"/>
    </row>
    <row r="770" spans="1:16" s="194" customFormat="1" ht="11.25" customHeight="1" x14ac:dyDescent="0.2">
      <c r="A770" s="394" t="s">
        <v>1754</v>
      </c>
      <c r="B770" s="394"/>
      <c r="C770" s="394"/>
      <c r="D770" s="401" t="s">
        <v>1191</v>
      </c>
      <c r="E770" s="402"/>
      <c r="F770" s="402"/>
      <c r="G770" s="402"/>
      <c r="H770" s="403"/>
      <c r="I770" s="395">
        <v>10005.790000000001</v>
      </c>
      <c r="J770" s="395"/>
      <c r="K770" s="395">
        <v>0</v>
      </c>
      <c r="L770" s="395"/>
      <c r="M770" s="395">
        <v>0</v>
      </c>
      <c r="N770" s="395"/>
      <c r="O770" s="395">
        <v>10005.790000000001</v>
      </c>
      <c r="P770" s="395"/>
    </row>
    <row r="771" spans="1:16" s="194" customFormat="1" ht="11.25" customHeight="1" x14ac:dyDescent="0.2">
      <c r="A771" s="394" t="s">
        <v>1755</v>
      </c>
      <c r="B771" s="394"/>
      <c r="C771" s="394"/>
      <c r="D771" s="401" t="s">
        <v>1756</v>
      </c>
      <c r="E771" s="402"/>
      <c r="F771" s="402"/>
      <c r="G771" s="402"/>
      <c r="H771" s="403"/>
      <c r="I771" s="395">
        <v>8352</v>
      </c>
      <c r="J771" s="395"/>
      <c r="K771" s="395">
        <v>0</v>
      </c>
      <c r="L771" s="395"/>
      <c r="M771" s="395">
        <v>0</v>
      </c>
      <c r="N771" s="395"/>
      <c r="O771" s="395">
        <v>8352</v>
      </c>
      <c r="P771" s="395"/>
    </row>
    <row r="772" spans="1:16" s="194" customFormat="1" ht="11.25" customHeight="1" x14ac:dyDescent="0.2">
      <c r="A772" s="394" t="s">
        <v>1757</v>
      </c>
      <c r="B772" s="394"/>
      <c r="C772" s="394"/>
      <c r="D772" s="401" t="s">
        <v>1758</v>
      </c>
      <c r="E772" s="402"/>
      <c r="F772" s="402"/>
      <c r="G772" s="402"/>
      <c r="H772" s="403"/>
      <c r="I772" s="395">
        <v>154206.99</v>
      </c>
      <c r="J772" s="395"/>
      <c r="K772" s="395">
        <v>0</v>
      </c>
      <c r="L772" s="395"/>
      <c r="M772" s="395">
        <v>0</v>
      </c>
      <c r="N772" s="395"/>
      <c r="O772" s="395">
        <v>154206.99</v>
      </c>
      <c r="P772" s="395"/>
    </row>
    <row r="773" spans="1:16" s="194" customFormat="1" ht="11.25" customHeight="1" x14ac:dyDescent="0.2">
      <c r="A773" s="394" t="s">
        <v>1759</v>
      </c>
      <c r="B773" s="394"/>
      <c r="C773" s="394"/>
      <c r="D773" s="401" t="s">
        <v>1760</v>
      </c>
      <c r="E773" s="402"/>
      <c r="F773" s="402"/>
      <c r="G773" s="402"/>
      <c r="H773" s="403"/>
      <c r="I773" s="395">
        <v>32224.799999999999</v>
      </c>
      <c r="J773" s="395"/>
      <c r="K773" s="395">
        <v>0</v>
      </c>
      <c r="L773" s="395"/>
      <c r="M773" s="395">
        <v>0</v>
      </c>
      <c r="N773" s="395"/>
      <c r="O773" s="395">
        <v>32224.799999999999</v>
      </c>
      <c r="P773" s="395"/>
    </row>
    <row r="774" spans="1:16" s="194" customFormat="1" ht="11.25" customHeight="1" x14ac:dyDescent="0.2">
      <c r="A774" s="394" t="s">
        <v>1761</v>
      </c>
      <c r="B774" s="394"/>
      <c r="C774" s="394"/>
      <c r="D774" s="401" t="s">
        <v>1762</v>
      </c>
      <c r="E774" s="402"/>
      <c r="F774" s="402"/>
      <c r="G774" s="402"/>
      <c r="H774" s="403"/>
      <c r="I774" s="395">
        <v>10786.98</v>
      </c>
      <c r="J774" s="395"/>
      <c r="K774" s="395">
        <v>0</v>
      </c>
      <c r="L774" s="395"/>
      <c r="M774" s="395">
        <v>0</v>
      </c>
      <c r="N774" s="395"/>
      <c r="O774" s="395">
        <v>10786.98</v>
      </c>
      <c r="P774" s="395"/>
    </row>
    <row r="775" spans="1:16" s="194" customFormat="1" ht="11.25" customHeight="1" x14ac:dyDescent="0.2">
      <c r="A775" s="394" t="s">
        <v>1763</v>
      </c>
      <c r="B775" s="394"/>
      <c r="C775" s="394"/>
      <c r="D775" s="401" t="s">
        <v>1489</v>
      </c>
      <c r="E775" s="402"/>
      <c r="F775" s="402"/>
      <c r="G775" s="402"/>
      <c r="H775" s="403"/>
      <c r="I775" s="395">
        <v>822382</v>
      </c>
      <c r="J775" s="395"/>
      <c r="K775" s="395">
        <v>0</v>
      </c>
      <c r="L775" s="395"/>
      <c r="M775" s="395">
        <v>0</v>
      </c>
      <c r="N775" s="395"/>
      <c r="O775" s="395">
        <v>822382</v>
      </c>
      <c r="P775" s="395"/>
    </row>
    <row r="776" spans="1:16" s="194" customFormat="1" ht="11.25" customHeight="1" x14ac:dyDescent="0.2">
      <c r="A776" s="394" t="s">
        <v>1764</v>
      </c>
      <c r="B776" s="394"/>
      <c r="C776" s="394"/>
      <c r="D776" s="400" t="s">
        <v>1765</v>
      </c>
      <c r="E776" s="400"/>
      <c r="F776" s="400"/>
      <c r="G776" s="400"/>
      <c r="H776" s="400"/>
      <c r="I776" s="395">
        <v>8233.33</v>
      </c>
      <c r="J776" s="395"/>
      <c r="K776" s="395">
        <v>0</v>
      </c>
      <c r="L776" s="395"/>
      <c r="M776" s="395">
        <v>0</v>
      </c>
      <c r="N776" s="395"/>
      <c r="O776" s="395">
        <v>8233.33</v>
      </c>
      <c r="P776" s="395"/>
    </row>
    <row r="777" spans="1:16" s="194" customFormat="1" ht="11.25" customHeight="1" x14ac:dyDescent="0.2">
      <c r="A777" s="203"/>
      <c r="B777" s="203"/>
      <c r="C777" s="203"/>
      <c r="D777" s="207"/>
      <c r="E777" s="207"/>
      <c r="F777" s="207"/>
      <c r="G777" s="207"/>
      <c r="H777" s="207"/>
      <c r="I777" s="208"/>
      <c r="J777" s="208"/>
      <c r="K777" s="208"/>
      <c r="L777" s="208"/>
      <c r="M777" s="208"/>
      <c r="N777" s="208"/>
      <c r="O777" s="208"/>
      <c r="P777" s="208"/>
    </row>
    <row r="778" spans="1:16" s="194" customFormat="1" ht="11.25" customHeight="1" x14ac:dyDescent="0.2">
      <c r="A778" s="203"/>
      <c r="B778" s="203"/>
      <c r="C778" s="203"/>
      <c r="D778" s="207"/>
      <c r="E778" s="207"/>
      <c r="F778" s="207"/>
      <c r="G778" s="207"/>
      <c r="H778" s="207"/>
      <c r="I778" s="208"/>
      <c r="J778" s="208"/>
      <c r="K778" s="208"/>
      <c r="L778" s="208"/>
      <c r="M778" s="208"/>
      <c r="N778" s="208"/>
      <c r="O778" s="208"/>
      <c r="P778" s="208"/>
    </row>
    <row r="779" spans="1:16" s="194" customFormat="1" ht="11.25" customHeight="1" x14ac:dyDescent="0.2">
      <c r="A779" s="394" t="s">
        <v>1766</v>
      </c>
      <c r="B779" s="394"/>
      <c r="C779" s="394"/>
      <c r="D779" s="400" t="s">
        <v>1767</v>
      </c>
      <c r="E779" s="400"/>
      <c r="F779" s="400"/>
      <c r="G779" s="400"/>
      <c r="H779" s="400"/>
      <c r="I779" s="395">
        <v>1682</v>
      </c>
      <c r="J779" s="395"/>
      <c r="K779" s="395">
        <v>0</v>
      </c>
      <c r="L779" s="395"/>
      <c r="M779" s="395">
        <v>0</v>
      </c>
      <c r="N779" s="395"/>
      <c r="O779" s="395">
        <v>1682</v>
      </c>
      <c r="P779" s="395"/>
    </row>
    <row r="780" spans="1:16" s="194" customFormat="1" ht="11.25" customHeight="1" x14ac:dyDescent="0.2">
      <c r="A780" s="394" t="s">
        <v>1768</v>
      </c>
      <c r="B780" s="394"/>
      <c r="C780" s="394"/>
      <c r="D780" s="401" t="s">
        <v>1769</v>
      </c>
      <c r="E780" s="402"/>
      <c r="F780" s="402"/>
      <c r="G780" s="402"/>
      <c r="H780" s="403"/>
      <c r="I780" s="395">
        <v>629005.15</v>
      </c>
      <c r="J780" s="395"/>
      <c r="K780" s="395">
        <v>0</v>
      </c>
      <c r="L780" s="395"/>
      <c r="M780" s="395">
        <v>0</v>
      </c>
      <c r="N780" s="395"/>
      <c r="O780" s="395">
        <v>629005.15</v>
      </c>
      <c r="P780" s="395"/>
    </row>
    <row r="781" spans="1:16" s="194" customFormat="1" ht="11.25" customHeight="1" x14ac:dyDescent="0.2">
      <c r="A781" s="394" t="s">
        <v>1770</v>
      </c>
      <c r="B781" s="394"/>
      <c r="C781" s="394"/>
      <c r="D781" s="401" t="s">
        <v>1771</v>
      </c>
      <c r="E781" s="402"/>
      <c r="F781" s="402"/>
      <c r="G781" s="402"/>
      <c r="H781" s="403"/>
      <c r="I781" s="395">
        <v>3120.4</v>
      </c>
      <c r="J781" s="395"/>
      <c r="K781" s="395">
        <v>0</v>
      </c>
      <c r="L781" s="395"/>
      <c r="M781" s="395">
        <v>0</v>
      </c>
      <c r="N781" s="395"/>
      <c r="O781" s="395">
        <v>3120.4</v>
      </c>
      <c r="P781" s="395"/>
    </row>
    <row r="782" spans="1:16" s="194" customFormat="1" ht="11.25" customHeight="1" x14ac:dyDescent="0.2">
      <c r="A782" s="394" t="s">
        <v>1772</v>
      </c>
      <c r="B782" s="394"/>
      <c r="C782" s="394"/>
      <c r="D782" s="401" t="s">
        <v>1773</v>
      </c>
      <c r="E782" s="402"/>
      <c r="F782" s="402"/>
      <c r="G782" s="402"/>
      <c r="H782" s="403"/>
      <c r="I782" s="395">
        <v>2320</v>
      </c>
      <c r="J782" s="395"/>
      <c r="K782" s="395">
        <v>0</v>
      </c>
      <c r="L782" s="395"/>
      <c r="M782" s="395">
        <v>0</v>
      </c>
      <c r="N782" s="395"/>
      <c r="O782" s="395">
        <v>2320</v>
      </c>
      <c r="P782" s="395"/>
    </row>
    <row r="783" spans="1:16" s="194" customFormat="1" ht="11.25" customHeight="1" x14ac:dyDescent="0.2">
      <c r="A783" s="394" t="s">
        <v>1774</v>
      </c>
      <c r="B783" s="394"/>
      <c r="C783" s="394"/>
      <c r="D783" s="401" t="s">
        <v>1775</v>
      </c>
      <c r="E783" s="402"/>
      <c r="F783" s="402"/>
      <c r="G783" s="402"/>
      <c r="H783" s="403"/>
      <c r="I783" s="395">
        <v>112632.69</v>
      </c>
      <c r="J783" s="395"/>
      <c r="K783" s="395">
        <v>0</v>
      </c>
      <c r="L783" s="395"/>
      <c r="M783" s="395">
        <v>0</v>
      </c>
      <c r="N783" s="395"/>
      <c r="O783" s="395">
        <v>112632.69</v>
      </c>
      <c r="P783" s="395"/>
    </row>
    <row r="784" spans="1:16" s="194" customFormat="1" ht="11.25" customHeight="1" x14ac:dyDescent="0.2">
      <c r="A784" s="394" t="s">
        <v>1776</v>
      </c>
      <c r="B784" s="394"/>
      <c r="C784" s="394"/>
      <c r="D784" s="401" t="s">
        <v>1777</v>
      </c>
      <c r="E784" s="402"/>
      <c r="F784" s="402"/>
      <c r="G784" s="402"/>
      <c r="H784" s="403"/>
      <c r="I784" s="395">
        <v>442060.53</v>
      </c>
      <c r="J784" s="395"/>
      <c r="K784" s="395">
        <v>0</v>
      </c>
      <c r="L784" s="395"/>
      <c r="M784" s="395">
        <v>0</v>
      </c>
      <c r="N784" s="395"/>
      <c r="O784" s="395">
        <v>442060.53</v>
      </c>
      <c r="P784" s="395"/>
    </row>
    <row r="785" spans="1:16" s="194" customFormat="1" ht="11.25" customHeight="1" x14ac:dyDescent="0.2">
      <c r="A785" s="394" t="s">
        <v>1778</v>
      </c>
      <c r="B785" s="394"/>
      <c r="C785" s="394"/>
      <c r="D785" s="401" t="s">
        <v>1779</v>
      </c>
      <c r="E785" s="402"/>
      <c r="F785" s="402"/>
      <c r="G785" s="402"/>
      <c r="H785" s="403"/>
      <c r="I785" s="395">
        <v>7434.74</v>
      </c>
      <c r="J785" s="395"/>
      <c r="K785" s="395">
        <v>0</v>
      </c>
      <c r="L785" s="395"/>
      <c r="M785" s="395">
        <v>0</v>
      </c>
      <c r="N785" s="395"/>
      <c r="O785" s="395">
        <v>7434.74</v>
      </c>
      <c r="P785" s="395"/>
    </row>
    <row r="786" spans="1:16" s="194" customFormat="1" ht="11.25" customHeight="1" x14ac:dyDescent="0.2">
      <c r="A786" s="394" t="s">
        <v>1780</v>
      </c>
      <c r="B786" s="394"/>
      <c r="C786" s="394"/>
      <c r="D786" s="401" t="s">
        <v>1781</v>
      </c>
      <c r="E786" s="402"/>
      <c r="F786" s="402"/>
      <c r="G786" s="402"/>
      <c r="H786" s="403"/>
      <c r="I786" s="395">
        <v>39720.730000000003</v>
      </c>
      <c r="J786" s="395"/>
      <c r="K786" s="395">
        <v>0</v>
      </c>
      <c r="L786" s="395"/>
      <c r="M786" s="395">
        <v>0</v>
      </c>
      <c r="N786" s="395"/>
      <c r="O786" s="395">
        <v>39720.730000000003</v>
      </c>
      <c r="P786" s="395"/>
    </row>
    <row r="787" spans="1:16" s="194" customFormat="1" ht="11.25" customHeight="1" x14ac:dyDescent="0.2">
      <c r="A787" s="394" t="s">
        <v>1782</v>
      </c>
      <c r="B787" s="394"/>
      <c r="C787" s="394"/>
      <c r="D787" s="401" t="s">
        <v>1783</v>
      </c>
      <c r="E787" s="402"/>
      <c r="F787" s="402"/>
      <c r="G787" s="402"/>
      <c r="H787" s="403"/>
      <c r="I787" s="395">
        <v>4442.5</v>
      </c>
      <c r="J787" s="395"/>
      <c r="K787" s="395">
        <v>0</v>
      </c>
      <c r="L787" s="395"/>
      <c r="M787" s="395">
        <v>0</v>
      </c>
      <c r="N787" s="395"/>
      <c r="O787" s="395">
        <v>4442.5</v>
      </c>
      <c r="P787" s="395"/>
    </row>
    <row r="788" spans="1:16" s="194" customFormat="1" ht="11.25" customHeight="1" x14ac:dyDescent="0.2">
      <c r="A788" s="394" t="s">
        <v>1784</v>
      </c>
      <c r="B788" s="394"/>
      <c r="C788" s="394"/>
      <c r="D788" s="401" t="s">
        <v>1785</v>
      </c>
      <c r="E788" s="402"/>
      <c r="F788" s="402"/>
      <c r="G788" s="402"/>
      <c r="H788" s="403"/>
      <c r="I788" s="395">
        <v>4146.76</v>
      </c>
      <c r="J788" s="395"/>
      <c r="K788" s="395">
        <v>0</v>
      </c>
      <c r="L788" s="395"/>
      <c r="M788" s="395">
        <v>0</v>
      </c>
      <c r="N788" s="395"/>
      <c r="O788" s="395">
        <v>4146.76</v>
      </c>
      <c r="P788" s="395"/>
    </row>
    <row r="789" spans="1:16" s="194" customFormat="1" ht="11.25" customHeight="1" x14ac:dyDescent="0.2">
      <c r="A789" s="394" t="s">
        <v>1786</v>
      </c>
      <c r="B789" s="394"/>
      <c r="C789" s="394"/>
      <c r="D789" s="401" t="s">
        <v>1787</v>
      </c>
      <c r="E789" s="402"/>
      <c r="F789" s="402"/>
      <c r="G789" s="402"/>
      <c r="H789" s="403"/>
      <c r="I789" s="395">
        <v>27540.37</v>
      </c>
      <c r="J789" s="395"/>
      <c r="K789" s="395">
        <v>0</v>
      </c>
      <c r="L789" s="395"/>
      <c r="M789" s="395">
        <v>0</v>
      </c>
      <c r="N789" s="395"/>
      <c r="O789" s="395">
        <v>27540.37</v>
      </c>
      <c r="P789" s="395"/>
    </row>
    <row r="790" spans="1:16" s="194" customFormat="1" ht="11.25" customHeight="1" x14ac:dyDescent="0.2">
      <c r="A790" s="394" t="s">
        <v>1788</v>
      </c>
      <c r="B790" s="394"/>
      <c r="C790" s="394"/>
      <c r="D790" s="401" t="s">
        <v>1789</v>
      </c>
      <c r="E790" s="402"/>
      <c r="F790" s="402"/>
      <c r="G790" s="402"/>
      <c r="H790" s="403"/>
      <c r="I790" s="395">
        <v>7194.2</v>
      </c>
      <c r="J790" s="395"/>
      <c r="K790" s="395">
        <v>0</v>
      </c>
      <c r="L790" s="395"/>
      <c r="M790" s="395">
        <v>0</v>
      </c>
      <c r="N790" s="395"/>
      <c r="O790" s="395">
        <v>7194.2</v>
      </c>
      <c r="P790" s="395"/>
    </row>
    <row r="791" spans="1:16" s="194" customFormat="1" ht="11.25" customHeight="1" x14ac:dyDescent="0.2">
      <c r="A791" s="394" t="s">
        <v>1790</v>
      </c>
      <c r="B791" s="394"/>
      <c r="C791" s="394"/>
      <c r="D791" s="401" t="s">
        <v>1791</v>
      </c>
      <c r="E791" s="402"/>
      <c r="F791" s="402"/>
      <c r="G791" s="402"/>
      <c r="H791" s="403"/>
      <c r="I791" s="395">
        <v>76397.62</v>
      </c>
      <c r="J791" s="395"/>
      <c r="K791" s="395">
        <v>0</v>
      </c>
      <c r="L791" s="395"/>
      <c r="M791" s="395">
        <v>0</v>
      </c>
      <c r="N791" s="395"/>
      <c r="O791" s="395">
        <v>76397.62</v>
      </c>
      <c r="P791" s="395"/>
    </row>
    <row r="792" spans="1:16" s="194" customFormat="1" ht="11.25" customHeight="1" x14ac:dyDescent="0.2">
      <c r="A792" s="394" t="s">
        <v>1792</v>
      </c>
      <c r="B792" s="394"/>
      <c r="C792" s="394"/>
      <c r="D792" s="401" t="s">
        <v>1793</v>
      </c>
      <c r="E792" s="402"/>
      <c r="F792" s="402"/>
      <c r="G792" s="402"/>
      <c r="H792" s="403"/>
      <c r="I792" s="395">
        <v>2499.9899999999998</v>
      </c>
      <c r="J792" s="395"/>
      <c r="K792" s="395">
        <v>0</v>
      </c>
      <c r="L792" s="395"/>
      <c r="M792" s="395">
        <v>0</v>
      </c>
      <c r="N792" s="395"/>
      <c r="O792" s="395">
        <v>2499.9899999999998</v>
      </c>
      <c r="P792" s="395"/>
    </row>
    <row r="793" spans="1:16" s="194" customFormat="1" ht="11.25" customHeight="1" x14ac:dyDescent="0.2">
      <c r="A793" s="394" t="s">
        <v>1794</v>
      </c>
      <c r="B793" s="394"/>
      <c r="C793" s="394"/>
      <c r="D793" s="401" t="s">
        <v>1795</v>
      </c>
      <c r="E793" s="402"/>
      <c r="F793" s="402"/>
      <c r="G793" s="402"/>
      <c r="H793" s="403"/>
      <c r="I793" s="395">
        <v>10000</v>
      </c>
      <c r="J793" s="395"/>
      <c r="K793" s="395">
        <v>0</v>
      </c>
      <c r="L793" s="395"/>
      <c r="M793" s="395">
        <v>0</v>
      </c>
      <c r="N793" s="395"/>
      <c r="O793" s="395">
        <v>10000</v>
      </c>
      <c r="P793" s="395"/>
    </row>
    <row r="794" spans="1:16" s="194" customFormat="1" ht="11.25" customHeight="1" x14ac:dyDescent="0.2">
      <c r="A794" s="394" t="s">
        <v>1796</v>
      </c>
      <c r="B794" s="394"/>
      <c r="C794" s="394"/>
      <c r="D794" s="401" t="s">
        <v>1797</v>
      </c>
      <c r="E794" s="402"/>
      <c r="F794" s="402"/>
      <c r="G794" s="402"/>
      <c r="H794" s="403"/>
      <c r="I794" s="395">
        <v>1844.13</v>
      </c>
      <c r="J794" s="395"/>
      <c r="K794" s="395">
        <v>0</v>
      </c>
      <c r="L794" s="395"/>
      <c r="M794" s="395">
        <v>0</v>
      </c>
      <c r="N794" s="395"/>
      <c r="O794" s="395">
        <v>1844.13</v>
      </c>
      <c r="P794" s="395"/>
    </row>
    <row r="795" spans="1:16" s="194" customFormat="1" ht="11.25" customHeight="1" x14ac:dyDescent="0.2">
      <c r="A795" s="394" t="s">
        <v>1798</v>
      </c>
      <c r="B795" s="394"/>
      <c r="C795" s="394"/>
      <c r="D795" s="401" t="s">
        <v>1799</v>
      </c>
      <c r="E795" s="402"/>
      <c r="F795" s="402"/>
      <c r="G795" s="402"/>
      <c r="H795" s="403"/>
      <c r="I795" s="395">
        <v>34800</v>
      </c>
      <c r="J795" s="395"/>
      <c r="K795" s="395">
        <v>0</v>
      </c>
      <c r="L795" s="395"/>
      <c r="M795" s="395">
        <v>0</v>
      </c>
      <c r="N795" s="395"/>
      <c r="O795" s="395">
        <v>34800</v>
      </c>
      <c r="P795" s="395"/>
    </row>
    <row r="796" spans="1:16" s="194" customFormat="1" ht="11.25" customHeight="1" x14ac:dyDescent="0.2">
      <c r="A796" s="394" t="s">
        <v>1800</v>
      </c>
      <c r="B796" s="394"/>
      <c r="C796" s="394"/>
      <c r="D796" s="401" t="s">
        <v>1801</v>
      </c>
      <c r="E796" s="402"/>
      <c r="F796" s="402"/>
      <c r="G796" s="402"/>
      <c r="H796" s="403"/>
      <c r="I796" s="395">
        <v>12528</v>
      </c>
      <c r="J796" s="395"/>
      <c r="K796" s="395">
        <v>0</v>
      </c>
      <c r="L796" s="395"/>
      <c r="M796" s="395">
        <v>0</v>
      </c>
      <c r="N796" s="395"/>
      <c r="O796" s="395">
        <v>12528</v>
      </c>
      <c r="P796" s="395"/>
    </row>
    <row r="797" spans="1:16" s="194" customFormat="1" ht="11.25" customHeight="1" x14ac:dyDescent="0.2">
      <c r="A797" s="394" t="s">
        <v>1802</v>
      </c>
      <c r="B797" s="394"/>
      <c r="C797" s="394"/>
      <c r="D797" s="401" t="s">
        <v>1803</v>
      </c>
      <c r="E797" s="402"/>
      <c r="F797" s="402"/>
      <c r="G797" s="402"/>
      <c r="H797" s="403"/>
      <c r="I797" s="395">
        <v>57825.97</v>
      </c>
      <c r="J797" s="395"/>
      <c r="K797" s="395">
        <v>0</v>
      </c>
      <c r="L797" s="395"/>
      <c r="M797" s="395">
        <v>0</v>
      </c>
      <c r="N797" s="395"/>
      <c r="O797" s="395">
        <v>57825.97</v>
      </c>
      <c r="P797" s="395"/>
    </row>
    <row r="798" spans="1:16" s="194" customFormat="1" ht="11.25" customHeight="1" x14ac:dyDescent="0.2">
      <c r="A798" s="394" t="s">
        <v>1804</v>
      </c>
      <c r="B798" s="394"/>
      <c r="C798" s="394"/>
      <c r="D798" s="401" t="s">
        <v>1805</v>
      </c>
      <c r="E798" s="402"/>
      <c r="F798" s="402"/>
      <c r="G798" s="402"/>
      <c r="H798" s="403"/>
      <c r="I798" s="395">
        <v>46501.5</v>
      </c>
      <c r="J798" s="395"/>
      <c r="K798" s="395">
        <v>0</v>
      </c>
      <c r="L798" s="395"/>
      <c r="M798" s="395">
        <v>0</v>
      </c>
      <c r="N798" s="395"/>
      <c r="O798" s="395">
        <v>46501.5</v>
      </c>
      <c r="P798" s="395"/>
    </row>
    <row r="799" spans="1:16" s="194" customFormat="1" ht="11.25" customHeight="1" x14ac:dyDescent="0.2">
      <c r="A799" s="394" t="s">
        <v>1806</v>
      </c>
      <c r="B799" s="394"/>
      <c r="C799" s="394"/>
      <c r="D799" s="401" t="s">
        <v>1807</v>
      </c>
      <c r="E799" s="402"/>
      <c r="F799" s="402"/>
      <c r="G799" s="402"/>
      <c r="H799" s="403"/>
      <c r="I799" s="395">
        <v>1574.12</v>
      </c>
      <c r="J799" s="395"/>
      <c r="K799" s="395">
        <v>0</v>
      </c>
      <c r="L799" s="395"/>
      <c r="M799" s="395">
        <v>0</v>
      </c>
      <c r="N799" s="395"/>
      <c r="O799" s="395">
        <v>1574.12</v>
      </c>
      <c r="P799" s="395"/>
    </row>
    <row r="800" spans="1:16" s="194" customFormat="1" ht="11.25" customHeight="1" x14ac:dyDescent="0.2">
      <c r="A800" s="394" t="s">
        <v>1808</v>
      </c>
      <c r="B800" s="394"/>
      <c r="C800" s="394"/>
      <c r="D800" s="401" t="s">
        <v>1809</v>
      </c>
      <c r="E800" s="402"/>
      <c r="F800" s="402"/>
      <c r="G800" s="402"/>
      <c r="H800" s="403"/>
      <c r="I800" s="395">
        <v>232000</v>
      </c>
      <c r="J800" s="395"/>
      <c r="K800" s="395">
        <v>0</v>
      </c>
      <c r="L800" s="395"/>
      <c r="M800" s="395">
        <v>0</v>
      </c>
      <c r="N800" s="395"/>
      <c r="O800" s="395">
        <v>232000</v>
      </c>
      <c r="P800" s="395"/>
    </row>
    <row r="801" spans="1:16" s="194" customFormat="1" ht="11.25" customHeight="1" x14ac:dyDescent="0.2">
      <c r="A801" s="394" t="s">
        <v>1810</v>
      </c>
      <c r="B801" s="394"/>
      <c r="C801" s="394"/>
      <c r="D801" s="401" t="s">
        <v>1811</v>
      </c>
      <c r="E801" s="402"/>
      <c r="F801" s="402"/>
      <c r="G801" s="402"/>
      <c r="H801" s="403"/>
      <c r="I801" s="395">
        <v>20369.599999999999</v>
      </c>
      <c r="J801" s="395"/>
      <c r="K801" s="395">
        <v>0</v>
      </c>
      <c r="L801" s="395"/>
      <c r="M801" s="395">
        <v>0</v>
      </c>
      <c r="N801" s="395"/>
      <c r="O801" s="395">
        <v>20369.599999999999</v>
      </c>
      <c r="P801" s="395"/>
    </row>
    <row r="802" spans="1:16" s="194" customFormat="1" ht="11.25" customHeight="1" x14ac:dyDescent="0.2">
      <c r="A802" s="394" t="s">
        <v>1812</v>
      </c>
      <c r="B802" s="394"/>
      <c r="C802" s="394"/>
      <c r="D802" s="401" t="s">
        <v>1813</v>
      </c>
      <c r="E802" s="402"/>
      <c r="F802" s="402"/>
      <c r="G802" s="402"/>
      <c r="H802" s="403"/>
      <c r="I802" s="395">
        <v>8643.09</v>
      </c>
      <c r="J802" s="395"/>
      <c r="K802" s="395">
        <v>0</v>
      </c>
      <c r="L802" s="395"/>
      <c r="M802" s="395">
        <v>0</v>
      </c>
      <c r="N802" s="395"/>
      <c r="O802" s="395">
        <v>8643.09</v>
      </c>
      <c r="P802" s="395"/>
    </row>
    <row r="803" spans="1:16" s="194" customFormat="1" ht="11.25" customHeight="1" x14ac:dyDescent="0.2">
      <c r="A803" s="394" t="s">
        <v>1814</v>
      </c>
      <c r="B803" s="394"/>
      <c r="C803" s="394"/>
      <c r="D803" s="401" t="s">
        <v>1815</v>
      </c>
      <c r="E803" s="402"/>
      <c r="F803" s="402"/>
      <c r="G803" s="402"/>
      <c r="H803" s="403"/>
      <c r="I803" s="395">
        <v>3936.3</v>
      </c>
      <c r="J803" s="395"/>
      <c r="K803" s="395">
        <v>0</v>
      </c>
      <c r="L803" s="395"/>
      <c r="M803" s="395">
        <v>0</v>
      </c>
      <c r="N803" s="395"/>
      <c r="O803" s="395">
        <v>3936.3</v>
      </c>
      <c r="P803" s="395"/>
    </row>
    <row r="804" spans="1:16" s="194" customFormat="1" ht="11.25" customHeight="1" x14ac:dyDescent="0.2">
      <c r="A804" s="394" t="s">
        <v>1816</v>
      </c>
      <c r="B804" s="394"/>
      <c r="C804" s="394"/>
      <c r="D804" s="401" t="s">
        <v>1817</v>
      </c>
      <c r="E804" s="402"/>
      <c r="F804" s="402"/>
      <c r="G804" s="402"/>
      <c r="H804" s="403"/>
      <c r="I804" s="395">
        <v>360151.46</v>
      </c>
      <c r="J804" s="395"/>
      <c r="K804" s="395">
        <v>0</v>
      </c>
      <c r="L804" s="395"/>
      <c r="M804" s="395">
        <v>0</v>
      </c>
      <c r="N804" s="395"/>
      <c r="O804" s="395">
        <v>360151.46</v>
      </c>
      <c r="P804" s="395"/>
    </row>
    <row r="805" spans="1:16" s="194" customFormat="1" ht="11.25" customHeight="1" x14ac:dyDescent="0.2">
      <c r="A805" s="394" t="s">
        <v>1818</v>
      </c>
      <c r="B805" s="394"/>
      <c r="C805" s="394"/>
      <c r="D805" s="401" t="s">
        <v>1819</v>
      </c>
      <c r="E805" s="402"/>
      <c r="F805" s="402"/>
      <c r="G805" s="402"/>
      <c r="H805" s="403"/>
      <c r="I805" s="395">
        <v>22363.33</v>
      </c>
      <c r="J805" s="395"/>
      <c r="K805" s="395">
        <v>0</v>
      </c>
      <c r="L805" s="395"/>
      <c r="M805" s="395">
        <v>0</v>
      </c>
      <c r="N805" s="395"/>
      <c r="O805" s="395">
        <v>22363.33</v>
      </c>
      <c r="P805" s="395"/>
    </row>
    <row r="806" spans="1:16" s="194" customFormat="1" ht="11.25" customHeight="1" x14ac:dyDescent="0.2">
      <c r="A806" s="394" t="s">
        <v>1820</v>
      </c>
      <c r="B806" s="394"/>
      <c r="C806" s="394"/>
      <c r="D806" s="401" t="s">
        <v>1821</v>
      </c>
      <c r="E806" s="402"/>
      <c r="F806" s="402"/>
      <c r="G806" s="402"/>
      <c r="H806" s="403"/>
      <c r="I806" s="395">
        <v>8120</v>
      </c>
      <c r="J806" s="395"/>
      <c r="K806" s="395">
        <v>0</v>
      </c>
      <c r="L806" s="395"/>
      <c r="M806" s="395">
        <v>0</v>
      </c>
      <c r="N806" s="395"/>
      <c r="O806" s="395">
        <v>8120</v>
      </c>
      <c r="P806" s="395"/>
    </row>
    <row r="807" spans="1:16" s="194" customFormat="1" ht="11.25" customHeight="1" x14ac:dyDescent="0.2">
      <c r="A807" s="394" t="s">
        <v>1822</v>
      </c>
      <c r="B807" s="394"/>
      <c r="C807" s="394"/>
      <c r="D807" s="401" t="s">
        <v>1823</v>
      </c>
      <c r="E807" s="402"/>
      <c r="F807" s="402"/>
      <c r="G807" s="402"/>
      <c r="H807" s="403"/>
      <c r="I807" s="395">
        <v>11204</v>
      </c>
      <c r="J807" s="395"/>
      <c r="K807" s="395">
        <v>0</v>
      </c>
      <c r="L807" s="395"/>
      <c r="M807" s="395">
        <v>0</v>
      </c>
      <c r="N807" s="395"/>
      <c r="O807" s="395">
        <v>11204</v>
      </c>
      <c r="P807" s="395"/>
    </row>
    <row r="808" spans="1:16" s="194" customFormat="1" ht="11.25" customHeight="1" x14ac:dyDescent="0.2">
      <c r="A808" s="394" t="s">
        <v>1824</v>
      </c>
      <c r="B808" s="394"/>
      <c r="C808" s="394"/>
      <c r="D808" s="401" t="s">
        <v>1825</v>
      </c>
      <c r="E808" s="402"/>
      <c r="F808" s="402"/>
      <c r="G808" s="402"/>
      <c r="H808" s="403"/>
      <c r="I808" s="395">
        <v>3248</v>
      </c>
      <c r="J808" s="395"/>
      <c r="K808" s="395">
        <v>0</v>
      </c>
      <c r="L808" s="395"/>
      <c r="M808" s="395">
        <v>0</v>
      </c>
      <c r="N808" s="395"/>
      <c r="O808" s="395">
        <v>3248</v>
      </c>
      <c r="P808" s="395"/>
    </row>
    <row r="809" spans="1:16" s="194" customFormat="1" ht="11.25" customHeight="1" x14ac:dyDescent="0.2">
      <c r="A809" s="394" t="s">
        <v>1826</v>
      </c>
      <c r="B809" s="394"/>
      <c r="C809" s="394"/>
      <c r="D809" s="401" t="s">
        <v>1827</v>
      </c>
      <c r="E809" s="402"/>
      <c r="F809" s="402"/>
      <c r="G809" s="402"/>
      <c r="H809" s="403"/>
      <c r="I809" s="395">
        <v>151061</v>
      </c>
      <c r="J809" s="395"/>
      <c r="K809" s="395">
        <v>0</v>
      </c>
      <c r="L809" s="395"/>
      <c r="M809" s="395">
        <v>0</v>
      </c>
      <c r="N809" s="395"/>
      <c r="O809" s="395">
        <v>151061</v>
      </c>
      <c r="P809" s="395"/>
    </row>
    <row r="810" spans="1:16" s="194" customFormat="1" ht="11.25" customHeight="1" x14ac:dyDescent="0.2">
      <c r="A810" s="394" t="s">
        <v>1828</v>
      </c>
      <c r="B810" s="394"/>
      <c r="C810" s="394"/>
      <c r="D810" s="401" t="s">
        <v>1829</v>
      </c>
      <c r="E810" s="402"/>
      <c r="F810" s="402"/>
      <c r="G810" s="402"/>
      <c r="H810" s="403"/>
      <c r="I810" s="395">
        <v>35926.370000000003</v>
      </c>
      <c r="J810" s="395"/>
      <c r="K810" s="395">
        <v>0</v>
      </c>
      <c r="L810" s="395"/>
      <c r="M810" s="395">
        <v>0</v>
      </c>
      <c r="N810" s="395"/>
      <c r="O810" s="395">
        <v>35926.370000000003</v>
      </c>
      <c r="P810" s="395"/>
    </row>
    <row r="811" spans="1:16" s="194" customFormat="1" ht="11.25" customHeight="1" x14ac:dyDescent="0.2">
      <c r="A811" s="394" t="s">
        <v>1830</v>
      </c>
      <c r="B811" s="394"/>
      <c r="C811" s="394"/>
      <c r="D811" s="401" t="s">
        <v>1831</v>
      </c>
      <c r="E811" s="402"/>
      <c r="F811" s="402"/>
      <c r="G811" s="402"/>
      <c r="H811" s="403"/>
      <c r="I811" s="395">
        <v>1630.02</v>
      </c>
      <c r="J811" s="395"/>
      <c r="K811" s="395">
        <v>0</v>
      </c>
      <c r="L811" s="395"/>
      <c r="M811" s="395">
        <v>0</v>
      </c>
      <c r="N811" s="395"/>
      <c r="O811" s="395">
        <v>1630.02</v>
      </c>
      <c r="P811" s="395"/>
    </row>
    <row r="812" spans="1:16" s="194" customFormat="1" ht="11.25" customHeight="1" x14ac:dyDescent="0.2">
      <c r="A812" s="394" t="s">
        <v>1832</v>
      </c>
      <c r="B812" s="394"/>
      <c r="C812" s="394"/>
      <c r="D812" s="401" t="s">
        <v>1833</v>
      </c>
      <c r="E812" s="402"/>
      <c r="F812" s="402"/>
      <c r="G812" s="402"/>
      <c r="H812" s="403"/>
      <c r="I812" s="395">
        <v>2057.84</v>
      </c>
      <c r="J812" s="395"/>
      <c r="K812" s="395">
        <v>0</v>
      </c>
      <c r="L812" s="395"/>
      <c r="M812" s="395">
        <v>0</v>
      </c>
      <c r="N812" s="395"/>
      <c r="O812" s="395">
        <v>2057.84</v>
      </c>
      <c r="P812" s="395"/>
    </row>
    <row r="813" spans="1:16" s="194" customFormat="1" ht="11.25" customHeight="1" x14ac:dyDescent="0.2">
      <c r="A813" s="394" t="s">
        <v>1834</v>
      </c>
      <c r="B813" s="394"/>
      <c r="C813" s="394"/>
      <c r="D813" s="401" t="s">
        <v>1835</v>
      </c>
      <c r="E813" s="402"/>
      <c r="F813" s="402"/>
      <c r="G813" s="402"/>
      <c r="H813" s="403"/>
      <c r="I813" s="395">
        <v>750</v>
      </c>
      <c r="J813" s="395"/>
      <c r="K813" s="395">
        <v>0</v>
      </c>
      <c r="L813" s="395"/>
      <c r="M813" s="395">
        <v>0</v>
      </c>
      <c r="N813" s="395"/>
      <c r="O813" s="395">
        <v>750</v>
      </c>
      <c r="P813" s="395"/>
    </row>
    <row r="814" spans="1:16" s="194" customFormat="1" ht="11.25" customHeight="1" x14ac:dyDescent="0.2">
      <c r="A814" s="394" t="s">
        <v>1836</v>
      </c>
      <c r="B814" s="394"/>
      <c r="C814" s="394"/>
      <c r="D814" s="400" t="s">
        <v>1837</v>
      </c>
      <c r="E814" s="400"/>
      <c r="F814" s="400"/>
      <c r="G814" s="400"/>
      <c r="H814" s="400"/>
      <c r="I814" s="395">
        <v>2350</v>
      </c>
      <c r="J814" s="395"/>
      <c r="K814" s="395">
        <v>0</v>
      </c>
      <c r="L814" s="395"/>
      <c r="M814" s="395">
        <v>0</v>
      </c>
      <c r="N814" s="395"/>
      <c r="O814" s="395">
        <v>2350</v>
      </c>
      <c r="P814" s="395"/>
    </row>
    <row r="815" spans="1:16" s="194" customFormat="1" ht="11.25" customHeight="1" x14ac:dyDescent="0.2">
      <c r="A815" s="394" t="s">
        <v>1838</v>
      </c>
      <c r="B815" s="394"/>
      <c r="C815" s="394"/>
      <c r="D815" s="400" t="s">
        <v>1839</v>
      </c>
      <c r="E815" s="400"/>
      <c r="F815" s="400"/>
      <c r="G815" s="400"/>
      <c r="H815" s="400"/>
      <c r="I815" s="395">
        <v>16500</v>
      </c>
      <c r="J815" s="395"/>
      <c r="K815" s="395">
        <v>0</v>
      </c>
      <c r="L815" s="395"/>
      <c r="M815" s="395">
        <v>0</v>
      </c>
      <c r="N815" s="395"/>
      <c r="O815" s="395">
        <v>16500</v>
      </c>
      <c r="P815" s="395"/>
    </row>
    <row r="816" spans="1:16" s="194" customFormat="1" ht="11.25" customHeight="1" x14ac:dyDescent="0.2">
      <c r="A816" s="203"/>
      <c r="B816" s="203"/>
      <c r="C816" s="203"/>
      <c r="D816" s="207"/>
      <c r="E816" s="207"/>
      <c r="F816" s="207"/>
      <c r="G816" s="207"/>
      <c r="H816" s="207"/>
      <c r="I816" s="208"/>
      <c r="J816" s="208"/>
      <c r="K816" s="208"/>
      <c r="L816" s="208"/>
      <c r="M816" s="208"/>
      <c r="N816" s="208"/>
      <c r="O816" s="208"/>
      <c r="P816" s="208"/>
    </row>
    <row r="817" spans="1:16" s="194" customFormat="1" ht="11.25" customHeight="1" x14ac:dyDescent="0.2">
      <c r="A817" s="203"/>
      <c r="B817" s="203"/>
      <c r="C817" s="203"/>
      <c r="D817" s="207"/>
      <c r="E817" s="207"/>
      <c r="F817" s="207"/>
      <c r="G817" s="207"/>
      <c r="H817" s="207"/>
      <c r="I817" s="208"/>
      <c r="J817" s="208"/>
      <c r="K817" s="208"/>
      <c r="L817" s="208"/>
      <c r="M817" s="208"/>
      <c r="N817" s="208"/>
      <c r="O817" s="208"/>
      <c r="P817" s="208"/>
    </row>
    <row r="818" spans="1:16" s="194" customFormat="1" ht="11.25" customHeight="1" x14ac:dyDescent="0.2">
      <c r="A818" s="394" t="s">
        <v>1840</v>
      </c>
      <c r="B818" s="394"/>
      <c r="C818" s="394"/>
      <c r="D818" s="400" t="s">
        <v>1841</v>
      </c>
      <c r="E818" s="400"/>
      <c r="F818" s="400"/>
      <c r="G818" s="400"/>
      <c r="H818" s="400"/>
      <c r="I818" s="395">
        <v>42240</v>
      </c>
      <c r="J818" s="395"/>
      <c r="K818" s="395">
        <v>0</v>
      </c>
      <c r="L818" s="395"/>
      <c r="M818" s="395">
        <v>0</v>
      </c>
      <c r="N818" s="395"/>
      <c r="O818" s="395">
        <v>42240</v>
      </c>
      <c r="P818" s="395"/>
    </row>
    <row r="819" spans="1:16" s="194" customFormat="1" ht="11.25" customHeight="1" x14ac:dyDescent="0.2">
      <c r="A819" s="394" t="s">
        <v>1842</v>
      </c>
      <c r="B819" s="394"/>
      <c r="C819" s="394"/>
      <c r="D819" s="401" t="s">
        <v>1843</v>
      </c>
      <c r="E819" s="402"/>
      <c r="F819" s="402"/>
      <c r="G819" s="402"/>
      <c r="H819" s="403"/>
      <c r="I819" s="395">
        <v>49376</v>
      </c>
      <c r="J819" s="395"/>
      <c r="K819" s="395">
        <v>0</v>
      </c>
      <c r="L819" s="395"/>
      <c r="M819" s="395">
        <v>0</v>
      </c>
      <c r="N819" s="395"/>
      <c r="O819" s="395">
        <v>49376</v>
      </c>
      <c r="P819" s="395"/>
    </row>
    <row r="820" spans="1:16" s="194" customFormat="1" ht="11.25" customHeight="1" x14ac:dyDescent="0.2">
      <c r="A820" s="394" t="s">
        <v>1844</v>
      </c>
      <c r="B820" s="394"/>
      <c r="C820" s="394"/>
      <c r="D820" s="401" t="s">
        <v>1845</v>
      </c>
      <c r="E820" s="402"/>
      <c r="F820" s="402"/>
      <c r="G820" s="402"/>
      <c r="H820" s="403"/>
      <c r="I820" s="395">
        <v>259717.5</v>
      </c>
      <c r="J820" s="395"/>
      <c r="K820" s="395">
        <v>0</v>
      </c>
      <c r="L820" s="395"/>
      <c r="M820" s="395">
        <v>0</v>
      </c>
      <c r="N820" s="395"/>
      <c r="O820" s="395">
        <v>259717.5</v>
      </c>
      <c r="P820" s="395"/>
    </row>
    <row r="821" spans="1:16" s="194" customFormat="1" ht="11.25" customHeight="1" x14ac:dyDescent="0.2">
      <c r="A821" s="394" t="s">
        <v>1846</v>
      </c>
      <c r="B821" s="394"/>
      <c r="C821" s="394"/>
      <c r="D821" s="401" t="s">
        <v>1847</v>
      </c>
      <c r="E821" s="402"/>
      <c r="F821" s="402"/>
      <c r="G821" s="402"/>
      <c r="H821" s="403"/>
      <c r="I821" s="395">
        <v>2490</v>
      </c>
      <c r="J821" s="395"/>
      <c r="K821" s="395">
        <v>0</v>
      </c>
      <c r="L821" s="395"/>
      <c r="M821" s="395">
        <v>0</v>
      </c>
      <c r="N821" s="395"/>
      <c r="O821" s="395">
        <v>2490</v>
      </c>
      <c r="P821" s="395"/>
    </row>
    <row r="822" spans="1:16" s="194" customFormat="1" ht="11.25" customHeight="1" x14ac:dyDescent="0.2">
      <c r="A822" s="394" t="s">
        <v>1848</v>
      </c>
      <c r="B822" s="394"/>
      <c r="C822" s="394"/>
      <c r="D822" s="401" t="s">
        <v>1849</v>
      </c>
      <c r="E822" s="402"/>
      <c r="F822" s="402"/>
      <c r="G822" s="402"/>
      <c r="H822" s="403"/>
      <c r="I822" s="395">
        <v>20763.5</v>
      </c>
      <c r="J822" s="395"/>
      <c r="K822" s="395">
        <v>0</v>
      </c>
      <c r="L822" s="395"/>
      <c r="M822" s="395">
        <v>0</v>
      </c>
      <c r="N822" s="395"/>
      <c r="O822" s="395">
        <v>20763.5</v>
      </c>
      <c r="P822" s="395"/>
    </row>
    <row r="823" spans="1:16" s="194" customFormat="1" ht="11.25" customHeight="1" x14ac:dyDescent="0.2">
      <c r="A823" s="394" t="s">
        <v>1850</v>
      </c>
      <c r="B823" s="394"/>
      <c r="C823" s="394"/>
      <c r="D823" s="401" t="s">
        <v>1851</v>
      </c>
      <c r="E823" s="402"/>
      <c r="F823" s="402"/>
      <c r="G823" s="402"/>
      <c r="H823" s="403"/>
      <c r="I823" s="395">
        <v>17066</v>
      </c>
      <c r="J823" s="395"/>
      <c r="K823" s="395">
        <v>0</v>
      </c>
      <c r="L823" s="395"/>
      <c r="M823" s="395">
        <v>0</v>
      </c>
      <c r="N823" s="395"/>
      <c r="O823" s="395">
        <v>17066</v>
      </c>
      <c r="P823" s="395"/>
    </row>
    <row r="824" spans="1:16" s="194" customFormat="1" ht="11.25" customHeight="1" x14ac:dyDescent="0.2">
      <c r="A824" s="394" t="s">
        <v>1852</v>
      </c>
      <c r="B824" s="394"/>
      <c r="C824" s="394"/>
      <c r="D824" s="401" t="s">
        <v>1853</v>
      </c>
      <c r="E824" s="402"/>
      <c r="F824" s="402"/>
      <c r="G824" s="402"/>
      <c r="H824" s="403"/>
      <c r="I824" s="395">
        <v>20084</v>
      </c>
      <c r="J824" s="395"/>
      <c r="K824" s="395">
        <v>0</v>
      </c>
      <c r="L824" s="395"/>
      <c r="M824" s="395">
        <v>0</v>
      </c>
      <c r="N824" s="395"/>
      <c r="O824" s="395">
        <v>20084</v>
      </c>
      <c r="P824" s="395"/>
    </row>
    <row r="825" spans="1:16" s="194" customFormat="1" ht="11.25" customHeight="1" x14ac:dyDescent="0.2">
      <c r="A825" s="394" t="s">
        <v>1854</v>
      </c>
      <c r="B825" s="394"/>
      <c r="C825" s="394"/>
      <c r="D825" s="401" t="s">
        <v>1855</v>
      </c>
      <c r="E825" s="402"/>
      <c r="F825" s="402"/>
      <c r="G825" s="402"/>
      <c r="H825" s="403"/>
      <c r="I825" s="395">
        <v>4000</v>
      </c>
      <c r="J825" s="395"/>
      <c r="K825" s="395">
        <v>0</v>
      </c>
      <c r="L825" s="395"/>
      <c r="M825" s="395">
        <v>0</v>
      </c>
      <c r="N825" s="395"/>
      <c r="O825" s="395">
        <v>4000</v>
      </c>
      <c r="P825" s="395"/>
    </row>
    <row r="826" spans="1:16" s="194" customFormat="1" ht="11.25" customHeight="1" x14ac:dyDescent="0.2">
      <c r="A826" s="394" t="s">
        <v>1856</v>
      </c>
      <c r="B826" s="394"/>
      <c r="C826" s="394"/>
      <c r="D826" s="401" t="s">
        <v>1857</v>
      </c>
      <c r="E826" s="402"/>
      <c r="F826" s="402"/>
      <c r="G826" s="402"/>
      <c r="H826" s="403"/>
      <c r="I826" s="395">
        <v>7550</v>
      </c>
      <c r="J826" s="395"/>
      <c r="K826" s="395">
        <v>0</v>
      </c>
      <c r="L826" s="395"/>
      <c r="M826" s="395">
        <v>0</v>
      </c>
      <c r="N826" s="395"/>
      <c r="O826" s="395">
        <v>7550</v>
      </c>
      <c r="P826" s="395"/>
    </row>
    <row r="827" spans="1:16" s="194" customFormat="1" ht="11.25" customHeight="1" x14ac:dyDescent="0.2">
      <c r="A827" s="394" t="s">
        <v>1858</v>
      </c>
      <c r="B827" s="394"/>
      <c r="C827" s="394"/>
      <c r="D827" s="401" t="s">
        <v>1859</v>
      </c>
      <c r="E827" s="402"/>
      <c r="F827" s="402"/>
      <c r="G827" s="402"/>
      <c r="H827" s="403"/>
      <c r="I827" s="395">
        <v>1300</v>
      </c>
      <c r="J827" s="395"/>
      <c r="K827" s="395">
        <v>0</v>
      </c>
      <c r="L827" s="395"/>
      <c r="M827" s="395">
        <v>0</v>
      </c>
      <c r="N827" s="395"/>
      <c r="O827" s="395">
        <v>1300</v>
      </c>
      <c r="P827" s="395"/>
    </row>
    <row r="828" spans="1:16" s="194" customFormat="1" ht="11.25" customHeight="1" x14ac:dyDescent="0.2">
      <c r="A828" s="394" t="s">
        <v>1860</v>
      </c>
      <c r="B828" s="394"/>
      <c r="C828" s="394"/>
      <c r="D828" s="401" t="s">
        <v>1861</v>
      </c>
      <c r="E828" s="402"/>
      <c r="F828" s="402"/>
      <c r="G828" s="402"/>
      <c r="H828" s="403"/>
      <c r="I828" s="395">
        <v>19610</v>
      </c>
      <c r="J828" s="395"/>
      <c r="K828" s="395">
        <v>0</v>
      </c>
      <c r="L828" s="395"/>
      <c r="M828" s="395">
        <v>0</v>
      </c>
      <c r="N828" s="395"/>
      <c r="O828" s="395">
        <v>19610</v>
      </c>
      <c r="P828" s="395"/>
    </row>
    <row r="829" spans="1:16" s="194" customFormat="1" ht="11.25" customHeight="1" x14ac:dyDescent="0.2">
      <c r="A829" s="394" t="s">
        <v>1862</v>
      </c>
      <c r="B829" s="394"/>
      <c r="C829" s="394"/>
      <c r="D829" s="401" t="s">
        <v>1863</v>
      </c>
      <c r="E829" s="402"/>
      <c r="F829" s="402"/>
      <c r="G829" s="402"/>
      <c r="H829" s="403"/>
      <c r="I829" s="395">
        <v>184060</v>
      </c>
      <c r="J829" s="395"/>
      <c r="K829" s="395">
        <v>0</v>
      </c>
      <c r="L829" s="395"/>
      <c r="M829" s="395">
        <v>0</v>
      </c>
      <c r="N829" s="395"/>
      <c r="O829" s="395">
        <v>184060</v>
      </c>
      <c r="P829" s="395"/>
    </row>
    <row r="830" spans="1:16" s="194" customFormat="1" ht="11.25" customHeight="1" x14ac:dyDescent="0.2">
      <c r="A830" s="394" t="s">
        <v>1864</v>
      </c>
      <c r="B830" s="394"/>
      <c r="C830" s="394"/>
      <c r="D830" s="401" t="s">
        <v>1865</v>
      </c>
      <c r="E830" s="402"/>
      <c r="F830" s="402"/>
      <c r="G830" s="402"/>
      <c r="H830" s="403"/>
      <c r="I830" s="395">
        <v>234585.58</v>
      </c>
      <c r="J830" s="395"/>
      <c r="K830" s="395">
        <v>0</v>
      </c>
      <c r="L830" s="395"/>
      <c r="M830" s="395">
        <v>0</v>
      </c>
      <c r="N830" s="395"/>
      <c r="O830" s="395">
        <v>234585.58</v>
      </c>
      <c r="P830" s="395"/>
    </row>
    <row r="831" spans="1:16" s="194" customFormat="1" ht="11.25" customHeight="1" x14ac:dyDescent="0.2">
      <c r="A831" s="394" t="s">
        <v>1866</v>
      </c>
      <c r="B831" s="394"/>
      <c r="C831" s="394"/>
      <c r="D831" s="401" t="s">
        <v>1867</v>
      </c>
      <c r="E831" s="402"/>
      <c r="F831" s="402"/>
      <c r="G831" s="402"/>
      <c r="H831" s="403"/>
      <c r="I831" s="395">
        <v>500</v>
      </c>
      <c r="J831" s="395"/>
      <c r="K831" s="395">
        <v>0</v>
      </c>
      <c r="L831" s="395"/>
      <c r="M831" s="395">
        <v>0</v>
      </c>
      <c r="N831" s="395"/>
      <c r="O831" s="395">
        <v>500</v>
      </c>
      <c r="P831" s="395"/>
    </row>
    <row r="832" spans="1:16" s="194" customFormat="1" ht="11.25" customHeight="1" x14ac:dyDescent="0.2">
      <c r="A832" s="394" t="s">
        <v>1868</v>
      </c>
      <c r="B832" s="394"/>
      <c r="C832" s="394"/>
      <c r="D832" s="401" t="s">
        <v>1869</v>
      </c>
      <c r="E832" s="402"/>
      <c r="F832" s="402"/>
      <c r="G832" s="402"/>
      <c r="H832" s="403"/>
      <c r="I832" s="395">
        <v>3155.2</v>
      </c>
      <c r="J832" s="395"/>
      <c r="K832" s="395">
        <v>0</v>
      </c>
      <c r="L832" s="395"/>
      <c r="M832" s="395">
        <v>0</v>
      </c>
      <c r="N832" s="395"/>
      <c r="O832" s="395">
        <v>3155.2</v>
      </c>
      <c r="P832" s="395"/>
    </row>
    <row r="833" spans="1:16" s="194" customFormat="1" ht="11.25" customHeight="1" x14ac:dyDescent="0.2">
      <c r="A833" s="394" t="s">
        <v>1870</v>
      </c>
      <c r="B833" s="394"/>
      <c r="C833" s="394"/>
      <c r="D833" s="401" t="s">
        <v>1871</v>
      </c>
      <c r="E833" s="402"/>
      <c r="F833" s="402"/>
      <c r="G833" s="402"/>
      <c r="H833" s="403"/>
      <c r="I833" s="395">
        <v>237396.64</v>
      </c>
      <c r="J833" s="395"/>
      <c r="K833" s="395">
        <v>0</v>
      </c>
      <c r="L833" s="395"/>
      <c r="M833" s="395">
        <v>0</v>
      </c>
      <c r="N833" s="395"/>
      <c r="O833" s="395">
        <v>237396.64</v>
      </c>
      <c r="P833" s="395"/>
    </row>
    <row r="834" spans="1:16" s="194" customFormat="1" ht="11.25" customHeight="1" x14ac:dyDescent="0.2">
      <c r="A834" s="394" t="s">
        <v>1872</v>
      </c>
      <c r="B834" s="394"/>
      <c r="C834" s="394"/>
      <c r="D834" s="401" t="s">
        <v>1873</v>
      </c>
      <c r="E834" s="402"/>
      <c r="F834" s="402"/>
      <c r="G834" s="402"/>
      <c r="H834" s="403"/>
      <c r="I834" s="395">
        <v>435</v>
      </c>
      <c r="J834" s="395"/>
      <c r="K834" s="395">
        <v>0</v>
      </c>
      <c r="L834" s="395"/>
      <c r="M834" s="395">
        <v>0</v>
      </c>
      <c r="N834" s="395"/>
      <c r="O834" s="395">
        <v>435</v>
      </c>
      <c r="P834" s="395"/>
    </row>
    <row r="835" spans="1:16" s="194" customFormat="1" ht="11.25" customHeight="1" x14ac:dyDescent="0.2">
      <c r="A835" s="394" t="s">
        <v>1874</v>
      </c>
      <c r="B835" s="394"/>
      <c r="C835" s="394"/>
      <c r="D835" s="401" t="s">
        <v>1875</v>
      </c>
      <c r="E835" s="402"/>
      <c r="F835" s="402"/>
      <c r="G835" s="402"/>
      <c r="H835" s="403"/>
      <c r="I835" s="395">
        <v>518.23</v>
      </c>
      <c r="J835" s="395"/>
      <c r="K835" s="395">
        <v>0</v>
      </c>
      <c r="L835" s="395"/>
      <c r="M835" s="395">
        <v>0</v>
      </c>
      <c r="N835" s="395"/>
      <c r="O835" s="395">
        <v>518.23</v>
      </c>
      <c r="P835" s="395"/>
    </row>
    <row r="836" spans="1:16" s="194" customFormat="1" ht="11.25" customHeight="1" x14ac:dyDescent="0.2">
      <c r="A836" s="394" t="s">
        <v>1876</v>
      </c>
      <c r="B836" s="394"/>
      <c r="C836" s="394"/>
      <c r="D836" s="401" t="s">
        <v>1877</v>
      </c>
      <c r="E836" s="402"/>
      <c r="F836" s="402"/>
      <c r="G836" s="402"/>
      <c r="H836" s="403"/>
      <c r="I836" s="395">
        <v>128022.45</v>
      </c>
      <c r="J836" s="395"/>
      <c r="K836" s="395">
        <v>0</v>
      </c>
      <c r="L836" s="395"/>
      <c r="M836" s="395">
        <v>0</v>
      </c>
      <c r="N836" s="395"/>
      <c r="O836" s="395">
        <v>128022.45</v>
      </c>
      <c r="P836" s="395"/>
    </row>
    <row r="837" spans="1:16" s="194" customFormat="1" ht="11.25" customHeight="1" x14ac:dyDescent="0.2">
      <c r="A837" s="394" t="s">
        <v>1878</v>
      </c>
      <c r="B837" s="394"/>
      <c r="C837" s="394"/>
      <c r="D837" s="401" t="s">
        <v>1879</v>
      </c>
      <c r="E837" s="402"/>
      <c r="F837" s="402"/>
      <c r="G837" s="402"/>
      <c r="H837" s="403"/>
      <c r="I837" s="395">
        <v>9000</v>
      </c>
      <c r="J837" s="395"/>
      <c r="K837" s="395">
        <v>0</v>
      </c>
      <c r="L837" s="395"/>
      <c r="M837" s="395">
        <v>0</v>
      </c>
      <c r="N837" s="395"/>
      <c r="O837" s="395">
        <v>9000</v>
      </c>
      <c r="P837" s="395"/>
    </row>
    <row r="838" spans="1:16" s="194" customFormat="1" ht="11.25" customHeight="1" x14ac:dyDescent="0.2">
      <c r="A838" s="394" t="s">
        <v>1880</v>
      </c>
      <c r="B838" s="394"/>
      <c r="C838" s="394"/>
      <c r="D838" s="401" t="s">
        <v>1881</v>
      </c>
      <c r="E838" s="402"/>
      <c r="F838" s="402"/>
      <c r="G838" s="402"/>
      <c r="H838" s="403"/>
      <c r="I838" s="395">
        <v>1600</v>
      </c>
      <c r="J838" s="395"/>
      <c r="K838" s="395">
        <v>0</v>
      </c>
      <c r="L838" s="395"/>
      <c r="M838" s="395">
        <v>0</v>
      </c>
      <c r="N838" s="395"/>
      <c r="O838" s="395">
        <v>1600</v>
      </c>
      <c r="P838" s="395"/>
    </row>
    <row r="839" spans="1:16" s="194" customFormat="1" ht="11.25" customHeight="1" x14ac:dyDescent="0.2">
      <c r="A839" s="394" t="s">
        <v>1882</v>
      </c>
      <c r="B839" s="394"/>
      <c r="C839" s="394"/>
      <c r="D839" s="401" t="s">
        <v>1883</v>
      </c>
      <c r="E839" s="402"/>
      <c r="F839" s="402"/>
      <c r="G839" s="402"/>
      <c r="H839" s="403"/>
      <c r="I839" s="395">
        <v>1000</v>
      </c>
      <c r="J839" s="395"/>
      <c r="K839" s="395">
        <v>0</v>
      </c>
      <c r="L839" s="395"/>
      <c r="M839" s="395">
        <v>0</v>
      </c>
      <c r="N839" s="395"/>
      <c r="O839" s="395">
        <v>1000</v>
      </c>
      <c r="P839" s="395"/>
    </row>
    <row r="840" spans="1:16" s="194" customFormat="1" ht="11.25" customHeight="1" x14ac:dyDescent="0.2">
      <c r="A840" s="394" t="s">
        <v>1884</v>
      </c>
      <c r="B840" s="394"/>
      <c r="C840" s="394"/>
      <c r="D840" s="401" t="s">
        <v>1885</v>
      </c>
      <c r="E840" s="402"/>
      <c r="F840" s="402"/>
      <c r="G840" s="402"/>
      <c r="H840" s="403"/>
      <c r="I840" s="395">
        <v>2000</v>
      </c>
      <c r="J840" s="395"/>
      <c r="K840" s="395">
        <v>0</v>
      </c>
      <c r="L840" s="395"/>
      <c r="M840" s="395">
        <v>0</v>
      </c>
      <c r="N840" s="395"/>
      <c r="O840" s="395">
        <v>2000</v>
      </c>
      <c r="P840" s="395"/>
    </row>
    <row r="841" spans="1:16" s="194" customFormat="1" ht="11.25" customHeight="1" x14ac:dyDescent="0.2">
      <c r="A841" s="394" t="s">
        <v>1886</v>
      </c>
      <c r="B841" s="394"/>
      <c r="C841" s="394"/>
      <c r="D841" s="401" t="s">
        <v>1887</v>
      </c>
      <c r="E841" s="402"/>
      <c r="F841" s="402"/>
      <c r="G841" s="402"/>
      <c r="H841" s="403"/>
      <c r="I841" s="395">
        <v>1300</v>
      </c>
      <c r="J841" s="395"/>
      <c r="K841" s="395">
        <v>0</v>
      </c>
      <c r="L841" s="395"/>
      <c r="M841" s="395">
        <v>0</v>
      </c>
      <c r="N841" s="395"/>
      <c r="O841" s="395">
        <v>1300</v>
      </c>
      <c r="P841" s="395"/>
    </row>
    <row r="842" spans="1:16" s="194" customFormat="1" ht="11.25" customHeight="1" x14ac:dyDescent="0.2">
      <c r="A842" s="394" t="s">
        <v>1888</v>
      </c>
      <c r="B842" s="394"/>
      <c r="C842" s="394"/>
      <c r="D842" s="401" t="s">
        <v>1889</v>
      </c>
      <c r="E842" s="402"/>
      <c r="F842" s="402"/>
      <c r="G842" s="402"/>
      <c r="H842" s="403"/>
      <c r="I842" s="395">
        <v>6200</v>
      </c>
      <c r="J842" s="395"/>
      <c r="K842" s="395">
        <v>0</v>
      </c>
      <c r="L842" s="395"/>
      <c r="M842" s="395">
        <v>0</v>
      </c>
      <c r="N842" s="395"/>
      <c r="O842" s="395">
        <v>6200</v>
      </c>
      <c r="P842" s="395"/>
    </row>
    <row r="843" spans="1:16" s="194" customFormat="1" ht="11.25" customHeight="1" x14ac:dyDescent="0.2">
      <c r="A843" s="394" t="s">
        <v>1890</v>
      </c>
      <c r="B843" s="394"/>
      <c r="C843" s="394"/>
      <c r="D843" s="401" t="s">
        <v>1891</v>
      </c>
      <c r="E843" s="402"/>
      <c r="F843" s="402"/>
      <c r="G843" s="402"/>
      <c r="H843" s="403"/>
      <c r="I843" s="395">
        <v>114755.22</v>
      </c>
      <c r="J843" s="395"/>
      <c r="K843" s="395">
        <v>0</v>
      </c>
      <c r="L843" s="395"/>
      <c r="M843" s="395">
        <v>0</v>
      </c>
      <c r="N843" s="395"/>
      <c r="O843" s="395">
        <v>114755.22</v>
      </c>
      <c r="P843" s="395"/>
    </row>
    <row r="844" spans="1:16" s="194" customFormat="1" ht="11.25" customHeight="1" x14ac:dyDescent="0.2">
      <c r="A844" s="394" t="s">
        <v>1892</v>
      </c>
      <c r="B844" s="394"/>
      <c r="C844" s="394"/>
      <c r="D844" s="401" t="s">
        <v>1893</v>
      </c>
      <c r="E844" s="402"/>
      <c r="F844" s="402"/>
      <c r="G844" s="402"/>
      <c r="H844" s="403"/>
      <c r="I844" s="395">
        <v>100000</v>
      </c>
      <c r="J844" s="395"/>
      <c r="K844" s="395">
        <v>0</v>
      </c>
      <c r="L844" s="395"/>
      <c r="M844" s="395">
        <v>0</v>
      </c>
      <c r="N844" s="395"/>
      <c r="O844" s="395">
        <v>100000</v>
      </c>
      <c r="P844" s="395"/>
    </row>
    <row r="845" spans="1:16" s="194" customFormat="1" ht="11.25" customHeight="1" x14ac:dyDescent="0.2">
      <c r="A845" s="394" t="s">
        <v>1894</v>
      </c>
      <c r="B845" s="394"/>
      <c r="C845" s="394"/>
      <c r="D845" s="401" t="s">
        <v>1895</v>
      </c>
      <c r="E845" s="402"/>
      <c r="F845" s="402"/>
      <c r="G845" s="402"/>
      <c r="H845" s="403"/>
      <c r="I845" s="395">
        <v>12876</v>
      </c>
      <c r="J845" s="395"/>
      <c r="K845" s="395">
        <v>0</v>
      </c>
      <c r="L845" s="395"/>
      <c r="M845" s="395">
        <v>0</v>
      </c>
      <c r="N845" s="395"/>
      <c r="O845" s="395">
        <v>12876</v>
      </c>
      <c r="P845" s="395"/>
    </row>
    <row r="846" spans="1:16" s="194" customFormat="1" ht="11.25" customHeight="1" x14ac:dyDescent="0.2">
      <c r="A846" s="394" t="s">
        <v>1896</v>
      </c>
      <c r="B846" s="394"/>
      <c r="C846" s="394"/>
      <c r="D846" s="400" t="s">
        <v>1897</v>
      </c>
      <c r="E846" s="400"/>
      <c r="F846" s="400"/>
      <c r="G846" s="400"/>
      <c r="H846" s="400"/>
      <c r="I846" s="395">
        <v>129800</v>
      </c>
      <c r="J846" s="395"/>
      <c r="K846" s="395">
        <v>0</v>
      </c>
      <c r="L846" s="395"/>
      <c r="M846" s="395">
        <v>0</v>
      </c>
      <c r="N846" s="395"/>
      <c r="O846" s="395">
        <v>129800</v>
      </c>
      <c r="P846" s="395"/>
    </row>
    <row r="847" spans="1:16" s="194" customFormat="1" ht="11.25" customHeight="1" x14ac:dyDescent="0.2">
      <c r="A847" s="394" t="s">
        <v>1898</v>
      </c>
      <c r="B847" s="394"/>
      <c r="C847" s="394"/>
      <c r="D847" s="400" t="s">
        <v>1899</v>
      </c>
      <c r="E847" s="400"/>
      <c r="F847" s="400"/>
      <c r="G847" s="400"/>
      <c r="H847" s="400"/>
      <c r="I847" s="395">
        <v>287000</v>
      </c>
      <c r="J847" s="395"/>
      <c r="K847" s="395">
        <v>0</v>
      </c>
      <c r="L847" s="395"/>
      <c r="M847" s="395">
        <v>0</v>
      </c>
      <c r="N847" s="395"/>
      <c r="O847" s="395">
        <v>287000</v>
      </c>
      <c r="P847" s="395"/>
    </row>
    <row r="848" spans="1:16" s="194" customFormat="1" ht="11.25" customHeight="1" x14ac:dyDescent="0.2">
      <c r="A848" s="394" t="s">
        <v>1900</v>
      </c>
      <c r="B848" s="394"/>
      <c r="C848" s="394"/>
      <c r="D848" s="401" t="s">
        <v>1901</v>
      </c>
      <c r="E848" s="402"/>
      <c r="F848" s="402"/>
      <c r="G848" s="402"/>
      <c r="H848" s="403"/>
      <c r="I848" s="395">
        <v>1200</v>
      </c>
      <c r="J848" s="395"/>
      <c r="K848" s="395">
        <v>0</v>
      </c>
      <c r="L848" s="395"/>
      <c r="M848" s="395">
        <v>0</v>
      </c>
      <c r="N848" s="395"/>
      <c r="O848" s="395">
        <v>1200</v>
      </c>
      <c r="P848" s="395"/>
    </row>
    <row r="849" spans="1:16" s="194" customFormat="1" ht="11.25" customHeight="1" x14ac:dyDescent="0.2">
      <c r="A849" s="394" t="s">
        <v>1902</v>
      </c>
      <c r="B849" s="394"/>
      <c r="C849" s="394"/>
      <c r="D849" s="401" t="s">
        <v>1903</v>
      </c>
      <c r="E849" s="402"/>
      <c r="F849" s="402"/>
      <c r="G849" s="402"/>
      <c r="H849" s="403"/>
      <c r="I849" s="395">
        <v>1115.01</v>
      </c>
      <c r="J849" s="395"/>
      <c r="K849" s="395">
        <v>0</v>
      </c>
      <c r="L849" s="395"/>
      <c r="M849" s="395">
        <v>0</v>
      </c>
      <c r="N849" s="395"/>
      <c r="O849" s="395">
        <v>1115.01</v>
      </c>
      <c r="P849" s="395"/>
    </row>
    <row r="850" spans="1:16" s="194" customFormat="1" ht="11.25" customHeight="1" x14ac:dyDescent="0.2">
      <c r="A850" s="394" t="s">
        <v>1904</v>
      </c>
      <c r="B850" s="394"/>
      <c r="C850" s="394"/>
      <c r="D850" s="401" t="s">
        <v>1905</v>
      </c>
      <c r="E850" s="402"/>
      <c r="F850" s="402"/>
      <c r="G850" s="402"/>
      <c r="H850" s="403"/>
      <c r="I850" s="395">
        <v>1600</v>
      </c>
      <c r="J850" s="395"/>
      <c r="K850" s="395">
        <v>0</v>
      </c>
      <c r="L850" s="395"/>
      <c r="M850" s="395">
        <v>0</v>
      </c>
      <c r="N850" s="395"/>
      <c r="O850" s="395">
        <v>1600</v>
      </c>
      <c r="P850" s="395"/>
    </row>
    <row r="851" spans="1:16" s="194" customFormat="1" ht="11.25" customHeight="1" x14ac:dyDescent="0.2">
      <c r="A851" s="394" t="s">
        <v>1906</v>
      </c>
      <c r="B851" s="394"/>
      <c r="C851" s="394"/>
      <c r="D851" s="401" t="s">
        <v>1907</v>
      </c>
      <c r="E851" s="402"/>
      <c r="F851" s="402"/>
      <c r="G851" s="402"/>
      <c r="H851" s="403"/>
      <c r="I851" s="395">
        <v>3088</v>
      </c>
      <c r="J851" s="395"/>
      <c r="K851" s="395">
        <v>0</v>
      </c>
      <c r="L851" s="395"/>
      <c r="M851" s="395">
        <v>0</v>
      </c>
      <c r="N851" s="395"/>
      <c r="O851" s="395">
        <v>3088</v>
      </c>
      <c r="P851" s="395"/>
    </row>
    <row r="852" spans="1:16" s="194" customFormat="1" ht="11.25" customHeight="1" x14ac:dyDescent="0.2">
      <c r="A852" s="394" t="s">
        <v>1908</v>
      </c>
      <c r="B852" s="394"/>
      <c r="C852" s="394"/>
      <c r="D852" s="401" t="s">
        <v>1909</v>
      </c>
      <c r="E852" s="402"/>
      <c r="F852" s="402"/>
      <c r="G852" s="402"/>
      <c r="H852" s="403"/>
      <c r="I852" s="395">
        <v>2668</v>
      </c>
      <c r="J852" s="395"/>
      <c r="K852" s="395">
        <v>0</v>
      </c>
      <c r="L852" s="395"/>
      <c r="M852" s="395">
        <v>0</v>
      </c>
      <c r="N852" s="395"/>
      <c r="O852" s="395">
        <v>2668</v>
      </c>
      <c r="P852" s="395"/>
    </row>
    <row r="853" spans="1:16" s="194" customFormat="1" ht="11.25" customHeight="1" x14ac:dyDescent="0.2">
      <c r="A853" s="394" t="s">
        <v>1910</v>
      </c>
      <c r="B853" s="394"/>
      <c r="C853" s="394"/>
      <c r="D853" s="401" t="s">
        <v>1279</v>
      </c>
      <c r="E853" s="402"/>
      <c r="F853" s="402"/>
      <c r="G853" s="402"/>
      <c r="H853" s="403"/>
      <c r="I853" s="395">
        <v>294179.3</v>
      </c>
      <c r="J853" s="395"/>
      <c r="K853" s="395">
        <v>0</v>
      </c>
      <c r="L853" s="395"/>
      <c r="M853" s="395">
        <v>0</v>
      </c>
      <c r="N853" s="395"/>
      <c r="O853" s="395">
        <v>294179.3</v>
      </c>
      <c r="P853" s="395"/>
    </row>
    <row r="854" spans="1:16" s="194" customFormat="1" ht="11.25" customHeight="1" x14ac:dyDescent="0.2">
      <c r="A854" s="394" t="s">
        <v>1911</v>
      </c>
      <c r="B854" s="394"/>
      <c r="C854" s="394"/>
      <c r="D854" s="400" t="s">
        <v>1912</v>
      </c>
      <c r="E854" s="400"/>
      <c r="F854" s="400"/>
      <c r="G854" s="400"/>
      <c r="H854" s="400"/>
      <c r="I854" s="395">
        <v>5000</v>
      </c>
      <c r="J854" s="395"/>
      <c r="K854" s="395">
        <v>0</v>
      </c>
      <c r="L854" s="395"/>
      <c r="M854" s="395">
        <v>0</v>
      </c>
      <c r="N854" s="395"/>
      <c r="O854" s="395">
        <v>5000</v>
      </c>
      <c r="P854" s="395"/>
    </row>
    <row r="855" spans="1:16" s="194" customFormat="1" ht="11.25" customHeight="1" x14ac:dyDescent="0.2">
      <c r="A855" s="203"/>
      <c r="B855" s="203"/>
      <c r="C855" s="203"/>
      <c r="D855" s="207"/>
      <c r="E855" s="207"/>
      <c r="F855" s="207"/>
      <c r="G855" s="207"/>
      <c r="H855" s="207"/>
      <c r="I855" s="208"/>
      <c r="J855" s="208"/>
      <c r="K855" s="208"/>
      <c r="L855" s="208"/>
      <c r="M855" s="208"/>
      <c r="N855" s="208"/>
      <c r="O855" s="208"/>
      <c r="P855" s="208"/>
    </row>
    <row r="856" spans="1:16" s="194" customFormat="1" ht="11.25" customHeight="1" x14ac:dyDescent="0.2">
      <c r="A856" s="203"/>
      <c r="B856" s="203"/>
      <c r="C856" s="203"/>
      <c r="D856" s="207"/>
      <c r="E856" s="207"/>
      <c r="F856" s="207"/>
      <c r="G856" s="207"/>
      <c r="H856" s="207"/>
      <c r="I856" s="208"/>
      <c r="J856" s="208"/>
      <c r="K856" s="208"/>
      <c r="L856" s="208"/>
      <c r="M856" s="208"/>
      <c r="N856" s="208"/>
      <c r="O856" s="208"/>
      <c r="P856" s="208"/>
    </row>
    <row r="857" spans="1:16" s="194" customFormat="1" ht="11.25" customHeight="1" x14ac:dyDescent="0.2">
      <c r="A857" s="394" t="s">
        <v>1913</v>
      </c>
      <c r="B857" s="394"/>
      <c r="C857" s="394"/>
      <c r="D857" s="400" t="s">
        <v>1914</v>
      </c>
      <c r="E857" s="400"/>
      <c r="F857" s="400"/>
      <c r="G857" s="400"/>
      <c r="H857" s="400"/>
      <c r="I857" s="395">
        <v>1548589.96</v>
      </c>
      <c r="J857" s="395"/>
      <c r="K857" s="395">
        <v>0</v>
      </c>
      <c r="L857" s="395"/>
      <c r="M857" s="395">
        <v>0</v>
      </c>
      <c r="N857" s="395"/>
      <c r="O857" s="395">
        <v>1548589.96</v>
      </c>
      <c r="P857" s="395"/>
    </row>
    <row r="858" spans="1:16" s="194" customFormat="1" ht="11.25" customHeight="1" x14ac:dyDescent="0.2">
      <c r="A858" s="394" t="s">
        <v>1915</v>
      </c>
      <c r="B858" s="394"/>
      <c r="C858" s="394"/>
      <c r="D858" s="401" t="s">
        <v>1916</v>
      </c>
      <c r="E858" s="402"/>
      <c r="F858" s="402"/>
      <c r="G858" s="402"/>
      <c r="H858" s="403"/>
      <c r="I858" s="395">
        <v>20532.22</v>
      </c>
      <c r="J858" s="395"/>
      <c r="K858" s="395">
        <v>0</v>
      </c>
      <c r="L858" s="395"/>
      <c r="M858" s="395">
        <v>0</v>
      </c>
      <c r="N858" s="395"/>
      <c r="O858" s="395">
        <v>20532.22</v>
      </c>
      <c r="P858" s="395"/>
    </row>
    <row r="859" spans="1:16" s="194" customFormat="1" ht="11.25" customHeight="1" x14ac:dyDescent="0.2">
      <c r="A859" s="394" t="s">
        <v>1917</v>
      </c>
      <c r="B859" s="394"/>
      <c r="C859" s="394"/>
      <c r="D859" s="401" t="s">
        <v>1918</v>
      </c>
      <c r="E859" s="402"/>
      <c r="F859" s="402"/>
      <c r="G859" s="402"/>
      <c r="H859" s="403"/>
      <c r="I859" s="395">
        <v>2650</v>
      </c>
      <c r="J859" s="395"/>
      <c r="K859" s="395">
        <v>0</v>
      </c>
      <c r="L859" s="395"/>
      <c r="M859" s="395">
        <v>0</v>
      </c>
      <c r="N859" s="395"/>
      <c r="O859" s="395">
        <v>2650</v>
      </c>
      <c r="P859" s="395"/>
    </row>
    <row r="860" spans="1:16" s="194" customFormat="1" ht="11.25" customHeight="1" x14ac:dyDescent="0.2">
      <c r="A860" s="394" t="s">
        <v>1919</v>
      </c>
      <c r="B860" s="394"/>
      <c r="C860" s="394"/>
      <c r="D860" s="401" t="s">
        <v>1920</v>
      </c>
      <c r="E860" s="402"/>
      <c r="F860" s="402"/>
      <c r="G860" s="402"/>
      <c r="H860" s="403"/>
      <c r="I860" s="395">
        <v>812</v>
      </c>
      <c r="J860" s="395"/>
      <c r="K860" s="395">
        <v>0</v>
      </c>
      <c r="L860" s="395"/>
      <c r="M860" s="395">
        <v>0</v>
      </c>
      <c r="N860" s="395"/>
      <c r="O860" s="395">
        <v>812</v>
      </c>
      <c r="P860" s="395"/>
    </row>
    <row r="861" spans="1:16" s="194" customFormat="1" ht="11.25" customHeight="1" x14ac:dyDescent="0.2">
      <c r="A861" s="394" t="s">
        <v>1921</v>
      </c>
      <c r="B861" s="394"/>
      <c r="C861" s="394"/>
      <c r="D861" s="401" t="s">
        <v>1427</v>
      </c>
      <c r="E861" s="402"/>
      <c r="F861" s="402"/>
      <c r="G861" s="402"/>
      <c r="H861" s="403"/>
      <c r="I861" s="395">
        <v>14395</v>
      </c>
      <c r="J861" s="395"/>
      <c r="K861" s="395">
        <v>0</v>
      </c>
      <c r="L861" s="395"/>
      <c r="M861" s="395">
        <v>0</v>
      </c>
      <c r="N861" s="395"/>
      <c r="O861" s="395">
        <v>14395</v>
      </c>
      <c r="P861" s="395"/>
    </row>
    <row r="862" spans="1:16" s="194" customFormat="1" ht="11.25" customHeight="1" x14ac:dyDescent="0.2">
      <c r="A862" s="394" t="s">
        <v>1922</v>
      </c>
      <c r="B862" s="394"/>
      <c r="C862" s="394"/>
      <c r="D862" s="401" t="s">
        <v>1923</v>
      </c>
      <c r="E862" s="402"/>
      <c r="F862" s="402"/>
      <c r="G862" s="402"/>
      <c r="H862" s="403"/>
      <c r="I862" s="395">
        <v>10904</v>
      </c>
      <c r="J862" s="395"/>
      <c r="K862" s="395">
        <v>0</v>
      </c>
      <c r="L862" s="395"/>
      <c r="M862" s="395">
        <v>0</v>
      </c>
      <c r="N862" s="395"/>
      <c r="O862" s="395">
        <v>10904</v>
      </c>
      <c r="P862" s="395"/>
    </row>
    <row r="863" spans="1:16" s="194" customFormat="1" ht="11.25" customHeight="1" x14ac:dyDescent="0.2">
      <c r="A863" s="394" t="s">
        <v>1924</v>
      </c>
      <c r="B863" s="394"/>
      <c r="C863" s="394"/>
      <c r="D863" s="401" t="s">
        <v>1925</v>
      </c>
      <c r="E863" s="402"/>
      <c r="F863" s="402"/>
      <c r="G863" s="402"/>
      <c r="H863" s="403"/>
      <c r="I863" s="395">
        <v>19749.84</v>
      </c>
      <c r="J863" s="395"/>
      <c r="K863" s="395">
        <v>0</v>
      </c>
      <c r="L863" s="395"/>
      <c r="M863" s="395">
        <v>0</v>
      </c>
      <c r="N863" s="395"/>
      <c r="O863" s="395">
        <v>19749.84</v>
      </c>
      <c r="P863" s="395"/>
    </row>
    <row r="864" spans="1:16" s="194" customFormat="1" ht="11.25" customHeight="1" x14ac:dyDescent="0.2">
      <c r="A864" s="394" t="s">
        <v>1926</v>
      </c>
      <c r="B864" s="394"/>
      <c r="C864" s="394"/>
      <c r="D864" s="401" t="s">
        <v>1927</v>
      </c>
      <c r="E864" s="402"/>
      <c r="F864" s="402"/>
      <c r="G864" s="402"/>
      <c r="H864" s="403"/>
      <c r="I864" s="395">
        <v>1377.01</v>
      </c>
      <c r="J864" s="395"/>
      <c r="K864" s="395">
        <v>0</v>
      </c>
      <c r="L864" s="395"/>
      <c r="M864" s="395">
        <v>0</v>
      </c>
      <c r="N864" s="395"/>
      <c r="O864" s="395">
        <v>1377.01</v>
      </c>
      <c r="P864" s="395"/>
    </row>
    <row r="865" spans="1:16" s="194" customFormat="1" ht="11.25" customHeight="1" x14ac:dyDescent="0.2">
      <c r="A865" s="394" t="s">
        <v>1928</v>
      </c>
      <c r="B865" s="394"/>
      <c r="C865" s="394"/>
      <c r="D865" s="401" t="s">
        <v>1929</v>
      </c>
      <c r="E865" s="402"/>
      <c r="F865" s="402"/>
      <c r="G865" s="402"/>
      <c r="H865" s="403"/>
      <c r="I865" s="395">
        <v>5079.91</v>
      </c>
      <c r="J865" s="395"/>
      <c r="K865" s="395">
        <v>0</v>
      </c>
      <c r="L865" s="395"/>
      <c r="M865" s="395">
        <v>0</v>
      </c>
      <c r="N865" s="395"/>
      <c r="O865" s="395">
        <v>5079.91</v>
      </c>
      <c r="P865" s="395"/>
    </row>
    <row r="866" spans="1:16" s="194" customFormat="1" ht="11.25" customHeight="1" x14ac:dyDescent="0.2">
      <c r="A866" s="394" t="s">
        <v>1930</v>
      </c>
      <c r="B866" s="394"/>
      <c r="C866" s="394"/>
      <c r="D866" s="401" t="s">
        <v>1931</v>
      </c>
      <c r="E866" s="402"/>
      <c r="F866" s="402"/>
      <c r="G866" s="402"/>
      <c r="H866" s="403"/>
      <c r="I866" s="395">
        <v>9048</v>
      </c>
      <c r="J866" s="395"/>
      <c r="K866" s="395">
        <v>0</v>
      </c>
      <c r="L866" s="395"/>
      <c r="M866" s="395">
        <v>0</v>
      </c>
      <c r="N866" s="395"/>
      <c r="O866" s="395">
        <v>9048</v>
      </c>
      <c r="P866" s="395"/>
    </row>
    <row r="867" spans="1:16" s="194" customFormat="1" ht="11.25" customHeight="1" x14ac:dyDescent="0.2">
      <c r="A867" s="394" t="s">
        <v>1932</v>
      </c>
      <c r="B867" s="394"/>
      <c r="C867" s="394"/>
      <c r="D867" s="401" t="s">
        <v>1933</v>
      </c>
      <c r="E867" s="402"/>
      <c r="F867" s="402"/>
      <c r="G867" s="402"/>
      <c r="H867" s="403"/>
      <c r="I867" s="395">
        <v>1914</v>
      </c>
      <c r="J867" s="395"/>
      <c r="K867" s="395">
        <v>0</v>
      </c>
      <c r="L867" s="395"/>
      <c r="M867" s="395">
        <v>0</v>
      </c>
      <c r="N867" s="395"/>
      <c r="O867" s="395">
        <v>1914</v>
      </c>
      <c r="P867" s="395"/>
    </row>
    <row r="868" spans="1:16" s="194" customFormat="1" ht="11.25" customHeight="1" x14ac:dyDescent="0.2">
      <c r="A868" s="394" t="s">
        <v>1934</v>
      </c>
      <c r="B868" s="394"/>
      <c r="C868" s="394"/>
      <c r="D868" s="401" t="s">
        <v>1935</v>
      </c>
      <c r="E868" s="402"/>
      <c r="F868" s="402"/>
      <c r="G868" s="402"/>
      <c r="H868" s="403"/>
      <c r="I868" s="395">
        <v>184034.55</v>
      </c>
      <c r="J868" s="395"/>
      <c r="K868" s="395">
        <v>0</v>
      </c>
      <c r="L868" s="395"/>
      <c r="M868" s="395">
        <v>0</v>
      </c>
      <c r="N868" s="395"/>
      <c r="O868" s="395">
        <v>184034.55</v>
      </c>
      <c r="P868" s="395"/>
    </row>
    <row r="869" spans="1:16" s="194" customFormat="1" ht="11.25" customHeight="1" x14ac:dyDescent="0.2">
      <c r="A869" s="394" t="s">
        <v>1936</v>
      </c>
      <c r="B869" s="394"/>
      <c r="C869" s="394"/>
      <c r="D869" s="401" t="s">
        <v>1937</v>
      </c>
      <c r="E869" s="402"/>
      <c r="F869" s="402"/>
      <c r="G869" s="402"/>
      <c r="H869" s="403"/>
      <c r="I869" s="395">
        <v>4363.92</v>
      </c>
      <c r="J869" s="395"/>
      <c r="K869" s="395">
        <v>0</v>
      </c>
      <c r="L869" s="395"/>
      <c r="M869" s="395">
        <v>0</v>
      </c>
      <c r="N869" s="395"/>
      <c r="O869" s="395">
        <v>4363.92</v>
      </c>
      <c r="P869" s="395"/>
    </row>
    <row r="870" spans="1:16" s="194" customFormat="1" ht="11.25" customHeight="1" x14ac:dyDescent="0.2">
      <c r="A870" s="394" t="s">
        <v>1938</v>
      </c>
      <c r="B870" s="394"/>
      <c r="C870" s="394"/>
      <c r="D870" s="401" t="s">
        <v>1939</v>
      </c>
      <c r="E870" s="402"/>
      <c r="F870" s="402"/>
      <c r="G870" s="402"/>
      <c r="H870" s="403"/>
      <c r="I870" s="395">
        <v>240000</v>
      </c>
      <c r="J870" s="395"/>
      <c r="K870" s="395">
        <v>0</v>
      </c>
      <c r="L870" s="395"/>
      <c r="M870" s="395">
        <v>0</v>
      </c>
      <c r="N870" s="395"/>
      <c r="O870" s="395">
        <v>240000</v>
      </c>
      <c r="P870" s="395"/>
    </row>
    <row r="871" spans="1:16" s="194" customFormat="1" ht="11.25" customHeight="1" x14ac:dyDescent="0.2">
      <c r="A871" s="394" t="s">
        <v>1940</v>
      </c>
      <c r="B871" s="394"/>
      <c r="C871" s="394"/>
      <c r="D871" s="401" t="s">
        <v>1941</v>
      </c>
      <c r="E871" s="402"/>
      <c r="F871" s="402"/>
      <c r="G871" s="402"/>
      <c r="H871" s="403"/>
      <c r="I871" s="395">
        <v>190000</v>
      </c>
      <c r="J871" s="395"/>
      <c r="K871" s="395">
        <v>0</v>
      </c>
      <c r="L871" s="395"/>
      <c r="M871" s="395">
        <v>0</v>
      </c>
      <c r="N871" s="395"/>
      <c r="O871" s="395">
        <v>190000</v>
      </c>
      <c r="P871" s="395"/>
    </row>
    <row r="872" spans="1:16" s="194" customFormat="1" ht="11.25" customHeight="1" x14ac:dyDescent="0.2">
      <c r="A872" s="394" t="s">
        <v>1942</v>
      </c>
      <c r="B872" s="394"/>
      <c r="C872" s="394"/>
      <c r="D872" s="401" t="s">
        <v>1943</v>
      </c>
      <c r="E872" s="402"/>
      <c r="F872" s="402"/>
      <c r="G872" s="402"/>
      <c r="H872" s="403"/>
      <c r="I872" s="395">
        <v>48000</v>
      </c>
      <c r="J872" s="395"/>
      <c r="K872" s="395">
        <v>0</v>
      </c>
      <c r="L872" s="395"/>
      <c r="M872" s="395">
        <v>0</v>
      </c>
      <c r="N872" s="395"/>
      <c r="O872" s="395">
        <v>48000</v>
      </c>
      <c r="P872" s="395"/>
    </row>
    <row r="873" spans="1:16" s="194" customFormat="1" ht="11.25" customHeight="1" x14ac:dyDescent="0.2">
      <c r="A873" s="394" t="s">
        <v>1944</v>
      </c>
      <c r="B873" s="394"/>
      <c r="C873" s="394"/>
      <c r="D873" s="401" t="s">
        <v>1945</v>
      </c>
      <c r="E873" s="402"/>
      <c r="F873" s="402"/>
      <c r="G873" s="402"/>
      <c r="H873" s="403"/>
      <c r="I873" s="395">
        <v>182000</v>
      </c>
      <c r="J873" s="395"/>
      <c r="K873" s="395">
        <v>0</v>
      </c>
      <c r="L873" s="395"/>
      <c r="M873" s="395">
        <v>0</v>
      </c>
      <c r="N873" s="395"/>
      <c r="O873" s="395">
        <v>182000</v>
      </c>
      <c r="P873" s="395"/>
    </row>
    <row r="874" spans="1:16" s="194" customFormat="1" ht="11.25" customHeight="1" x14ac:dyDescent="0.2">
      <c r="A874" s="394" t="s">
        <v>1946</v>
      </c>
      <c r="B874" s="394"/>
      <c r="C874" s="394"/>
      <c r="D874" s="401" t="s">
        <v>1947</v>
      </c>
      <c r="E874" s="402"/>
      <c r="F874" s="402"/>
      <c r="G874" s="402"/>
      <c r="H874" s="403"/>
      <c r="I874" s="395">
        <v>20500</v>
      </c>
      <c r="J874" s="395"/>
      <c r="K874" s="395">
        <v>0</v>
      </c>
      <c r="L874" s="395"/>
      <c r="M874" s="395">
        <v>0</v>
      </c>
      <c r="N874" s="395"/>
      <c r="O874" s="395">
        <v>20500</v>
      </c>
      <c r="P874" s="395"/>
    </row>
    <row r="875" spans="1:16" s="194" customFormat="1" ht="11.25" customHeight="1" x14ac:dyDescent="0.2">
      <c r="A875" s="394" t="s">
        <v>1948</v>
      </c>
      <c r="B875" s="394"/>
      <c r="C875" s="394"/>
      <c r="D875" s="401" t="s">
        <v>1949</v>
      </c>
      <c r="E875" s="402"/>
      <c r="F875" s="402"/>
      <c r="G875" s="402"/>
      <c r="H875" s="403"/>
      <c r="I875" s="395">
        <v>40000</v>
      </c>
      <c r="J875" s="395"/>
      <c r="K875" s="395">
        <v>0</v>
      </c>
      <c r="L875" s="395"/>
      <c r="M875" s="395">
        <v>0</v>
      </c>
      <c r="N875" s="395"/>
      <c r="O875" s="395">
        <v>40000</v>
      </c>
      <c r="P875" s="395"/>
    </row>
    <row r="876" spans="1:16" s="194" customFormat="1" ht="11.25" customHeight="1" x14ac:dyDescent="0.2">
      <c r="A876" s="394" t="s">
        <v>1950</v>
      </c>
      <c r="B876" s="394"/>
      <c r="C876" s="394"/>
      <c r="D876" s="401" t="s">
        <v>1951</v>
      </c>
      <c r="E876" s="402"/>
      <c r="F876" s="402"/>
      <c r="G876" s="402"/>
      <c r="H876" s="403"/>
      <c r="I876" s="395">
        <v>97600</v>
      </c>
      <c r="J876" s="395"/>
      <c r="K876" s="395">
        <v>0</v>
      </c>
      <c r="L876" s="395"/>
      <c r="M876" s="395">
        <v>0</v>
      </c>
      <c r="N876" s="395"/>
      <c r="O876" s="395">
        <v>97600</v>
      </c>
      <c r="P876" s="395"/>
    </row>
    <row r="877" spans="1:16" s="194" customFormat="1" ht="11.25" customHeight="1" x14ac:dyDescent="0.2">
      <c r="A877" s="394" t="s">
        <v>1952</v>
      </c>
      <c r="B877" s="394"/>
      <c r="C877" s="394"/>
      <c r="D877" s="401" t="s">
        <v>1953</v>
      </c>
      <c r="E877" s="402"/>
      <c r="F877" s="402"/>
      <c r="G877" s="402"/>
      <c r="H877" s="403"/>
      <c r="I877" s="395">
        <v>85500</v>
      </c>
      <c r="J877" s="395"/>
      <c r="K877" s="395">
        <v>0</v>
      </c>
      <c r="L877" s="395"/>
      <c r="M877" s="395">
        <v>0</v>
      </c>
      <c r="N877" s="395"/>
      <c r="O877" s="395">
        <v>85500</v>
      </c>
      <c r="P877" s="395"/>
    </row>
    <row r="878" spans="1:16" s="194" customFormat="1" ht="11.25" customHeight="1" x14ac:dyDescent="0.2">
      <c r="A878" s="394" t="s">
        <v>1954</v>
      </c>
      <c r="B878" s="394"/>
      <c r="C878" s="394"/>
      <c r="D878" s="401" t="s">
        <v>1955</v>
      </c>
      <c r="E878" s="402"/>
      <c r="F878" s="402"/>
      <c r="G878" s="402"/>
      <c r="H878" s="403"/>
      <c r="I878" s="395">
        <v>128480.61</v>
      </c>
      <c r="J878" s="395"/>
      <c r="K878" s="395">
        <v>0</v>
      </c>
      <c r="L878" s="395"/>
      <c r="M878" s="395">
        <v>0</v>
      </c>
      <c r="N878" s="395"/>
      <c r="O878" s="395">
        <v>128480.61</v>
      </c>
      <c r="P878" s="395"/>
    </row>
    <row r="879" spans="1:16" s="194" customFormat="1" ht="11.25" customHeight="1" x14ac:dyDescent="0.2">
      <c r="A879" s="394" t="s">
        <v>1956</v>
      </c>
      <c r="B879" s="394"/>
      <c r="C879" s="394"/>
      <c r="D879" s="401" t="s">
        <v>1957</v>
      </c>
      <c r="E879" s="402"/>
      <c r="F879" s="402"/>
      <c r="G879" s="402"/>
      <c r="H879" s="403"/>
      <c r="I879" s="395">
        <v>11890</v>
      </c>
      <c r="J879" s="395"/>
      <c r="K879" s="395">
        <v>0</v>
      </c>
      <c r="L879" s="395"/>
      <c r="M879" s="395">
        <v>0</v>
      </c>
      <c r="N879" s="395"/>
      <c r="O879" s="395">
        <v>11890</v>
      </c>
      <c r="P879" s="395"/>
    </row>
    <row r="880" spans="1:16" s="194" customFormat="1" ht="11.25" customHeight="1" x14ac:dyDescent="0.2">
      <c r="A880" s="394" t="s">
        <v>1958</v>
      </c>
      <c r="B880" s="394"/>
      <c r="C880" s="394"/>
      <c r="D880" s="401" t="s">
        <v>1959</v>
      </c>
      <c r="E880" s="402"/>
      <c r="F880" s="402"/>
      <c r="G880" s="402"/>
      <c r="H880" s="403"/>
      <c r="I880" s="395">
        <v>155000</v>
      </c>
      <c r="J880" s="395"/>
      <c r="K880" s="395">
        <v>0</v>
      </c>
      <c r="L880" s="395"/>
      <c r="M880" s="395">
        <v>0</v>
      </c>
      <c r="N880" s="395"/>
      <c r="O880" s="395">
        <v>155000</v>
      </c>
      <c r="P880" s="395"/>
    </row>
    <row r="881" spans="1:16" s="194" customFormat="1" ht="11.25" customHeight="1" x14ac:dyDescent="0.2">
      <c r="A881" s="394" t="s">
        <v>1960</v>
      </c>
      <c r="B881" s="394"/>
      <c r="C881" s="394"/>
      <c r="D881" s="401" t="s">
        <v>1961</v>
      </c>
      <c r="E881" s="402"/>
      <c r="F881" s="402"/>
      <c r="G881" s="402"/>
      <c r="H881" s="403"/>
      <c r="I881" s="395">
        <v>2700</v>
      </c>
      <c r="J881" s="395"/>
      <c r="K881" s="395">
        <v>0</v>
      </c>
      <c r="L881" s="395"/>
      <c r="M881" s="395">
        <v>0</v>
      </c>
      <c r="N881" s="395"/>
      <c r="O881" s="395">
        <v>2700</v>
      </c>
      <c r="P881" s="395"/>
    </row>
    <row r="882" spans="1:16" s="194" customFormat="1" ht="11.25" customHeight="1" x14ac:dyDescent="0.2">
      <c r="A882" s="394" t="s">
        <v>1962</v>
      </c>
      <c r="B882" s="394"/>
      <c r="C882" s="394"/>
      <c r="D882" s="401" t="s">
        <v>1963</v>
      </c>
      <c r="E882" s="402"/>
      <c r="F882" s="402"/>
      <c r="G882" s="402"/>
      <c r="H882" s="403"/>
      <c r="I882" s="395">
        <v>3625</v>
      </c>
      <c r="J882" s="395"/>
      <c r="K882" s="395">
        <v>0</v>
      </c>
      <c r="L882" s="395"/>
      <c r="M882" s="395">
        <v>0</v>
      </c>
      <c r="N882" s="395"/>
      <c r="O882" s="395">
        <v>3625</v>
      </c>
      <c r="P882" s="395"/>
    </row>
    <row r="883" spans="1:16" s="194" customFormat="1" ht="11.25" customHeight="1" x14ac:dyDescent="0.2">
      <c r="A883" s="394" t="s">
        <v>1964</v>
      </c>
      <c r="B883" s="394"/>
      <c r="C883" s="394"/>
      <c r="D883" s="401" t="s">
        <v>1965</v>
      </c>
      <c r="E883" s="402"/>
      <c r="F883" s="402"/>
      <c r="G883" s="402"/>
      <c r="H883" s="403"/>
      <c r="I883" s="395">
        <v>10208</v>
      </c>
      <c r="J883" s="395"/>
      <c r="K883" s="395">
        <v>0</v>
      </c>
      <c r="L883" s="395"/>
      <c r="M883" s="395">
        <v>0</v>
      </c>
      <c r="N883" s="395"/>
      <c r="O883" s="395">
        <v>10208</v>
      </c>
      <c r="P883" s="395"/>
    </row>
    <row r="884" spans="1:16" s="194" customFormat="1" ht="11.25" customHeight="1" x14ac:dyDescent="0.2">
      <c r="A884" s="394" t="s">
        <v>1966</v>
      </c>
      <c r="B884" s="394"/>
      <c r="C884" s="394"/>
      <c r="D884" s="401" t="s">
        <v>1967</v>
      </c>
      <c r="E884" s="402"/>
      <c r="F884" s="402"/>
      <c r="G884" s="402"/>
      <c r="H884" s="403"/>
      <c r="I884" s="395">
        <v>7389</v>
      </c>
      <c r="J884" s="395"/>
      <c r="K884" s="395">
        <v>0</v>
      </c>
      <c r="L884" s="395"/>
      <c r="M884" s="395">
        <v>0</v>
      </c>
      <c r="N884" s="395"/>
      <c r="O884" s="395">
        <v>7389</v>
      </c>
      <c r="P884" s="395"/>
    </row>
    <row r="885" spans="1:16" s="194" customFormat="1" ht="11.25" customHeight="1" x14ac:dyDescent="0.2">
      <c r="A885" s="394" t="s">
        <v>1968</v>
      </c>
      <c r="B885" s="394"/>
      <c r="C885" s="394"/>
      <c r="D885" s="401" t="s">
        <v>1969</v>
      </c>
      <c r="E885" s="402"/>
      <c r="F885" s="402"/>
      <c r="G885" s="402"/>
      <c r="H885" s="403"/>
      <c r="I885" s="395">
        <v>1200</v>
      </c>
      <c r="J885" s="395"/>
      <c r="K885" s="395">
        <v>0</v>
      </c>
      <c r="L885" s="395"/>
      <c r="M885" s="395">
        <v>0</v>
      </c>
      <c r="N885" s="395"/>
      <c r="O885" s="395">
        <v>1200</v>
      </c>
      <c r="P885" s="395"/>
    </row>
    <row r="886" spans="1:16" s="194" customFormat="1" ht="11.25" customHeight="1" x14ac:dyDescent="0.2">
      <c r="A886" s="394" t="s">
        <v>1970</v>
      </c>
      <c r="B886" s="394"/>
      <c r="C886" s="394"/>
      <c r="D886" s="401" t="s">
        <v>1971</v>
      </c>
      <c r="E886" s="402"/>
      <c r="F886" s="402"/>
      <c r="G886" s="402"/>
      <c r="H886" s="403"/>
      <c r="I886" s="395">
        <v>3712</v>
      </c>
      <c r="J886" s="395"/>
      <c r="K886" s="395">
        <v>0</v>
      </c>
      <c r="L886" s="395"/>
      <c r="M886" s="395">
        <v>0</v>
      </c>
      <c r="N886" s="395"/>
      <c r="O886" s="395">
        <v>3712</v>
      </c>
      <c r="P886" s="395"/>
    </row>
    <row r="887" spans="1:16" s="194" customFormat="1" ht="11.25" customHeight="1" x14ac:dyDescent="0.2">
      <c r="A887" s="394" t="s">
        <v>1972</v>
      </c>
      <c r="B887" s="394"/>
      <c r="C887" s="394"/>
      <c r="D887" s="400" t="s">
        <v>1973</v>
      </c>
      <c r="E887" s="400"/>
      <c r="F887" s="400"/>
      <c r="G887" s="400"/>
      <c r="H887" s="400"/>
      <c r="I887" s="395">
        <v>60008</v>
      </c>
      <c r="J887" s="395"/>
      <c r="K887" s="395">
        <v>0</v>
      </c>
      <c r="L887" s="395"/>
      <c r="M887" s="395">
        <v>0</v>
      </c>
      <c r="N887" s="395"/>
      <c r="O887" s="395">
        <v>60008</v>
      </c>
      <c r="P887" s="395"/>
    </row>
    <row r="888" spans="1:16" s="194" customFormat="1" ht="11.25" customHeight="1" x14ac:dyDescent="0.2">
      <c r="A888" s="394" t="s">
        <v>1974</v>
      </c>
      <c r="B888" s="394"/>
      <c r="C888" s="394"/>
      <c r="D888" s="400" t="s">
        <v>1975</v>
      </c>
      <c r="E888" s="400"/>
      <c r="F888" s="400"/>
      <c r="G888" s="400"/>
      <c r="H888" s="400"/>
      <c r="I888" s="395">
        <v>66</v>
      </c>
      <c r="J888" s="395"/>
      <c r="K888" s="395">
        <v>0</v>
      </c>
      <c r="L888" s="395"/>
      <c r="M888" s="395">
        <v>0</v>
      </c>
      <c r="N888" s="395"/>
      <c r="O888" s="395">
        <v>66</v>
      </c>
      <c r="P888" s="395"/>
    </row>
    <row r="889" spans="1:16" s="194" customFormat="1" ht="11.25" customHeight="1" x14ac:dyDescent="0.2">
      <c r="A889" s="394" t="s">
        <v>1976</v>
      </c>
      <c r="B889" s="394"/>
      <c r="C889" s="394"/>
      <c r="D889" s="401" t="s">
        <v>1977</v>
      </c>
      <c r="E889" s="402"/>
      <c r="F889" s="402"/>
      <c r="G889" s="402"/>
      <c r="H889" s="403"/>
      <c r="I889" s="395">
        <v>312492.44</v>
      </c>
      <c r="J889" s="395"/>
      <c r="K889" s="395">
        <v>0</v>
      </c>
      <c r="L889" s="395"/>
      <c r="M889" s="395">
        <v>0</v>
      </c>
      <c r="N889" s="395"/>
      <c r="O889" s="395">
        <v>312492.44</v>
      </c>
      <c r="P889" s="395"/>
    </row>
    <row r="890" spans="1:16" s="194" customFormat="1" ht="11.25" customHeight="1" x14ac:dyDescent="0.2">
      <c r="A890" s="394" t="s">
        <v>1978</v>
      </c>
      <c r="B890" s="394"/>
      <c r="C890" s="394"/>
      <c r="D890" s="401" t="s">
        <v>1979</v>
      </c>
      <c r="E890" s="402"/>
      <c r="F890" s="402"/>
      <c r="G890" s="402"/>
      <c r="H890" s="403"/>
      <c r="I890" s="395">
        <v>1957.81</v>
      </c>
      <c r="J890" s="395"/>
      <c r="K890" s="395">
        <v>0</v>
      </c>
      <c r="L890" s="395"/>
      <c r="M890" s="395">
        <v>0</v>
      </c>
      <c r="N890" s="395"/>
      <c r="O890" s="395">
        <v>1957.81</v>
      </c>
      <c r="P890" s="395"/>
    </row>
    <row r="891" spans="1:16" s="194" customFormat="1" ht="11.25" customHeight="1" x14ac:dyDescent="0.2">
      <c r="A891" s="394" t="s">
        <v>1980</v>
      </c>
      <c r="B891" s="394"/>
      <c r="C891" s="394"/>
      <c r="D891" s="401" t="s">
        <v>1981</v>
      </c>
      <c r="E891" s="402"/>
      <c r="F891" s="402"/>
      <c r="G891" s="402"/>
      <c r="H891" s="403"/>
      <c r="I891" s="395">
        <v>2784</v>
      </c>
      <c r="J891" s="395"/>
      <c r="K891" s="395">
        <v>0</v>
      </c>
      <c r="L891" s="395"/>
      <c r="M891" s="395">
        <v>0</v>
      </c>
      <c r="N891" s="395"/>
      <c r="O891" s="395">
        <v>2784</v>
      </c>
      <c r="P891" s="395"/>
    </row>
    <row r="892" spans="1:16" s="194" customFormat="1" ht="11.25" customHeight="1" x14ac:dyDescent="0.2">
      <c r="A892" s="394" t="s">
        <v>1982</v>
      </c>
      <c r="B892" s="394"/>
      <c r="C892" s="394"/>
      <c r="D892" s="401" t="s">
        <v>1585</v>
      </c>
      <c r="E892" s="402"/>
      <c r="F892" s="402"/>
      <c r="G892" s="402"/>
      <c r="H892" s="403"/>
      <c r="I892" s="395">
        <v>96932.19</v>
      </c>
      <c r="J892" s="395"/>
      <c r="K892" s="395">
        <v>0</v>
      </c>
      <c r="L892" s="395"/>
      <c r="M892" s="395">
        <v>0</v>
      </c>
      <c r="N892" s="395"/>
      <c r="O892" s="395">
        <v>96932.19</v>
      </c>
      <c r="P892" s="395"/>
    </row>
    <row r="893" spans="1:16" s="194" customFormat="1" ht="11.25" customHeight="1" x14ac:dyDescent="0.2">
      <c r="A893" s="394" t="s">
        <v>1983</v>
      </c>
      <c r="B893" s="394"/>
      <c r="C893" s="394"/>
      <c r="D893" s="400" t="s">
        <v>1984</v>
      </c>
      <c r="E893" s="400"/>
      <c r="F893" s="400"/>
      <c r="G893" s="400"/>
      <c r="H893" s="400"/>
      <c r="I893" s="395">
        <v>10579.2</v>
      </c>
      <c r="J893" s="395"/>
      <c r="K893" s="395">
        <v>0</v>
      </c>
      <c r="L893" s="395"/>
      <c r="M893" s="395">
        <v>0</v>
      </c>
      <c r="N893" s="395"/>
      <c r="O893" s="395">
        <v>10579.2</v>
      </c>
      <c r="P893" s="395"/>
    </row>
    <row r="894" spans="1:16" s="194" customFormat="1" ht="11.25" customHeight="1" x14ac:dyDescent="0.2">
      <c r="A894" s="203"/>
      <c r="B894" s="203"/>
      <c r="C894" s="203"/>
      <c r="D894" s="207"/>
      <c r="E894" s="207"/>
      <c r="F894" s="207"/>
      <c r="G894" s="207"/>
      <c r="H894" s="207"/>
      <c r="I894" s="208"/>
      <c r="J894" s="208"/>
      <c r="K894" s="208"/>
      <c r="L894" s="208"/>
      <c r="M894" s="208"/>
      <c r="N894" s="208"/>
      <c r="O894" s="208"/>
      <c r="P894" s="208"/>
    </row>
    <row r="895" spans="1:16" s="194" customFormat="1" ht="11.25" customHeight="1" x14ac:dyDescent="0.2">
      <c r="A895" s="203"/>
      <c r="B895" s="203"/>
      <c r="C895" s="203"/>
      <c r="D895" s="207"/>
      <c r="E895" s="207"/>
      <c r="F895" s="207"/>
      <c r="G895" s="207"/>
      <c r="H895" s="207"/>
      <c r="I895" s="208"/>
      <c r="J895" s="208"/>
      <c r="K895" s="208"/>
      <c r="L895" s="208"/>
      <c r="M895" s="208"/>
      <c r="N895" s="208"/>
      <c r="O895" s="208"/>
      <c r="P895" s="208"/>
    </row>
    <row r="896" spans="1:16" s="194" customFormat="1" ht="11.25" customHeight="1" x14ac:dyDescent="0.2">
      <c r="A896" s="394" t="s">
        <v>1985</v>
      </c>
      <c r="B896" s="394"/>
      <c r="C896" s="394"/>
      <c r="D896" s="400" t="s">
        <v>1986</v>
      </c>
      <c r="E896" s="400"/>
      <c r="F896" s="400"/>
      <c r="G896" s="400"/>
      <c r="H896" s="400"/>
      <c r="I896" s="395">
        <v>8991.73</v>
      </c>
      <c r="J896" s="395"/>
      <c r="K896" s="395">
        <v>0</v>
      </c>
      <c r="L896" s="395"/>
      <c r="M896" s="395">
        <v>0</v>
      </c>
      <c r="N896" s="395"/>
      <c r="O896" s="395">
        <v>8991.73</v>
      </c>
      <c r="P896" s="395"/>
    </row>
    <row r="897" spans="1:16" s="194" customFormat="1" ht="11.25" customHeight="1" x14ac:dyDescent="0.2">
      <c r="A897" s="394" t="s">
        <v>1987</v>
      </c>
      <c r="B897" s="394"/>
      <c r="C897" s="394"/>
      <c r="D897" s="401" t="s">
        <v>1988</v>
      </c>
      <c r="E897" s="402"/>
      <c r="F897" s="402"/>
      <c r="G897" s="402"/>
      <c r="H897" s="403"/>
      <c r="I897" s="395">
        <v>333475.64</v>
      </c>
      <c r="J897" s="395"/>
      <c r="K897" s="395">
        <v>0</v>
      </c>
      <c r="L897" s="395"/>
      <c r="M897" s="395">
        <v>0</v>
      </c>
      <c r="N897" s="395"/>
      <c r="O897" s="395">
        <v>333475.64</v>
      </c>
      <c r="P897" s="395"/>
    </row>
    <row r="898" spans="1:16" s="194" customFormat="1" ht="11.25" customHeight="1" x14ac:dyDescent="0.2">
      <c r="A898" s="394" t="s">
        <v>1989</v>
      </c>
      <c r="B898" s="394"/>
      <c r="C898" s="394"/>
      <c r="D898" s="401" t="s">
        <v>1622</v>
      </c>
      <c r="E898" s="402"/>
      <c r="F898" s="402"/>
      <c r="G898" s="402"/>
      <c r="H898" s="403"/>
      <c r="I898" s="395">
        <v>2436</v>
      </c>
      <c r="J898" s="395"/>
      <c r="K898" s="395">
        <v>0</v>
      </c>
      <c r="L898" s="395"/>
      <c r="M898" s="395">
        <v>0</v>
      </c>
      <c r="N898" s="395"/>
      <c r="O898" s="395">
        <v>2436</v>
      </c>
      <c r="P898" s="395"/>
    </row>
    <row r="899" spans="1:16" s="194" customFormat="1" ht="11.25" customHeight="1" x14ac:dyDescent="0.2">
      <c r="A899" s="394" t="s">
        <v>1990</v>
      </c>
      <c r="B899" s="394"/>
      <c r="C899" s="394"/>
      <c r="D899" s="401" t="s">
        <v>1991</v>
      </c>
      <c r="E899" s="402"/>
      <c r="F899" s="402"/>
      <c r="G899" s="402"/>
      <c r="H899" s="403"/>
      <c r="I899" s="395">
        <v>914.08</v>
      </c>
      <c r="J899" s="395"/>
      <c r="K899" s="395">
        <v>0</v>
      </c>
      <c r="L899" s="395"/>
      <c r="M899" s="395">
        <v>0</v>
      </c>
      <c r="N899" s="395"/>
      <c r="O899" s="395">
        <v>914.08</v>
      </c>
      <c r="P899" s="395"/>
    </row>
    <row r="900" spans="1:16" s="194" customFormat="1" ht="11.25" customHeight="1" x14ac:dyDescent="0.2">
      <c r="A900" s="394" t="s">
        <v>1992</v>
      </c>
      <c r="B900" s="394"/>
      <c r="C900" s="394"/>
      <c r="D900" s="401" t="s">
        <v>1993</v>
      </c>
      <c r="E900" s="402"/>
      <c r="F900" s="402"/>
      <c r="G900" s="402"/>
      <c r="H900" s="403"/>
      <c r="I900" s="395">
        <v>14589.06</v>
      </c>
      <c r="J900" s="395"/>
      <c r="K900" s="395">
        <v>0</v>
      </c>
      <c r="L900" s="395"/>
      <c r="M900" s="395">
        <v>0</v>
      </c>
      <c r="N900" s="395"/>
      <c r="O900" s="395">
        <v>14589.06</v>
      </c>
      <c r="P900" s="395"/>
    </row>
    <row r="901" spans="1:16" s="194" customFormat="1" ht="11.25" customHeight="1" x14ac:dyDescent="0.2">
      <c r="A901" s="394" t="s">
        <v>1994</v>
      </c>
      <c r="B901" s="394"/>
      <c r="C901" s="394"/>
      <c r="D901" s="401" t="s">
        <v>1703</v>
      </c>
      <c r="E901" s="402"/>
      <c r="F901" s="402"/>
      <c r="G901" s="402"/>
      <c r="H901" s="403"/>
      <c r="I901" s="395">
        <v>18382</v>
      </c>
      <c r="J901" s="395"/>
      <c r="K901" s="395">
        <v>0</v>
      </c>
      <c r="L901" s="395"/>
      <c r="M901" s="395">
        <v>0</v>
      </c>
      <c r="N901" s="395"/>
      <c r="O901" s="395">
        <v>18382</v>
      </c>
      <c r="P901" s="395"/>
    </row>
    <row r="902" spans="1:16" s="194" customFormat="1" ht="11.25" customHeight="1" x14ac:dyDescent="0.2">
      <c r="A902" s="394" t="s">
        <v>1995</v>
      </c>
      <c r="B902" s="394"/>
      <c r="C902" s="394"/>
      <c r="D902" s="401" t="s">
        <v>1447</v>
      </c>
      <c r="E902" s="402"/>
      <c r="F902" s="402"/>
      <c r="G902" s="402"/>
      <c r="H902" s="403"/>
      <c r="I902" s="395">
        <v>13920</v>
      </c>
      <c r="J902" s="395"/>
      <c r="K902" s="395">
        <v>0</v>
      </c>
      <c r="L902" s="395"/>
      <c r="M902" s="395">
        <v>0</v>
      </c>
      <c r="N902" s="395"/>
      <c r="O902" s="395">
        <v>13920</v>
      </c>
      <c r="P902" s="395"/>
    </row>
    <row r="903" spans="1:16" s="194" customFormat="1" ht="11.25" customHeight="1" x14ac:dyDescent="0.2">
      <c r="A903" s="394" t="s">
        <v>1996</v>
      </c>
      <c r="B903" s="394"/>
      <c r="C903" s="394"/>
      <c r="D903" s="401" t="s">
        <v>1997</v>
      </c>
      <c r="E903" s="402"/>
      <c r="F903" s="402"/>
      <c r="G903" s="402"/>
      <c r="H903" s="403"/>
      <c r="I903" s="395">
        <v>394.4</v>
      </c>
      <c r="J903" s="395"/>
      <c r="K903" s="395">
        <v>0</v>
      </c>
      <c r="L903" s="395"/>
      <c r="M903" s="395">
        <v>0</v>
      </c>
      <c r="N903" s="395"/>
      <c r="O903" s="395">
        <v>394.4</v>
      </c>
      <c r="P903" s="395"/>
    </row>
    <row r="904" spans="1:16" s="194" customFormat="1" ht="11.25" customHeight="1" x14ac:dyDescent="0.2">
      <c r="A904" s="394" t="s">
        <v>1998</v>
      </c>
      <c r="B904" s="394"/>
      <c r="C904" s="394"/>
      <c r="D904" s="401" t="s">
        <v>1999</v>
      </c>
      <c r="E904" s="402"/>
      <c r="F904" s="402"/>
      <c r="G904" s="402"/>
      <c r="H904" s="403"/>
      <c r="I904" s="395">
        <v>6936.8</v>
      </c>
      <c r="J904" s="395"/>
      <c r="K904" s="395">
        <v>0</v>
      </c>
      <c r="L904" s="395"/>
      <c r="M904" s="395">
        <v>0</v>
      </c>
      <c r="N904" s="395"/>
      <c r="O904" s="395">
        <v>6936.8</v>
      </c>
      <c r="P904" s="395"/>
    </row>
    <row r="905" spans="1:16" s="194" customFormat="1" ht="11.25" customHeight="1" x14ac:dyDescent="0.2">
      <c r="A905" s="394" t="s">
        <v>2000</v>
      </c>
      <c r="B905" s="394"/>
      <c r="C905" s="394"/>
      <c r="D905" s="401" t="s">
        <v>2001</v>
      </c>
      <c r="E905" s="402"/>
      <c r="F905" s="402"/>
      <c r="G905" s="402"/>
      <c r="H905" s="403"/>
      <c r="I905" s="395">
        <v>28822.92</v>
      </c>
      <c r="J905" s="395"/>
      <c r="K905" s="395">
        <v>0</v>
      </c>
      <c r="L905" s="395"/>
      <c r="M905" s="395">
        <v>0</v>
      </c>
      <c r="N905" s="395"/>
      <c r="O905" s="395">
        <v>28822.92</v>
      </c>
      <c r="P905" s="395"/>
    </row>
    <row r="906" spans="1:16" s="194" customFormat="1" ht="11.25" customHeight="1" x14ac:dyDescent="0.2">
      <c r="A906" s="394" t="s">
        <v>2002</v>
      </c>
      <c r="B906" s="394"/>
      <c r="C906" s="394"/>
      <c r="D906" s="401" t="s">
        <v>1644</v>
      </c>
      <c r="E906" s="402"/>
      <c r="F906" s="402"/>
      <c r="G906" s="402"/>
      <c r="H906" s="403"/>
      <c r="I906" s="395">
        <v>14215.6</v>
      </c>
      <c r="J906" s="395"/>
      <c r="K906" s="395">
        <v>0</v>
      </c>
      <c r="L906" s="395"/>
      <c r="M906" s="395">
        <v>0</v>
      </c>
      <c r="N906" s="395"/>
      <c r="O906" s="395">
        <v>14215.6</v>
      </c>
      <c r="P906" s="395"/>
    </row>
    <row r="907" spans="1:16" s="194" customFormat="1" ht="11.25" customHeight="1" x14ac:dyDescent="0.2">
      <c r="A907" s="394" t="s">
        <v>2003</v>
      </c>
      <c r="B907" s="394"/>
      <c r="C907" s="394"/>
      <c r="D907" s="401" t="s">
        <v>2004</v>
      </c>
      <c r="E907" s="402"/>
      <c r="F907" s="402"/>
      <c r="G907" s="402"/>
      <c r="H907" s="403"/>
      <c r="I907" s="395">
        <v>5800</v>
      </c>
      <c r="J907" s="395"/>
      <c r="K907" s="395">
        <v>0</v>
      </c>
      <c r="L907" s="395"/>
      <c r="M907" s="395">
        <v>0</v>
      </c>
      <c r="N907" s="395"/>
      <c r="O907" s="395">
        <v>5800</v>
      </c>
      <c r="P907" s="395"/>
    </row>
    <row r="908" spans="1:16" s="194" customFormat="1" ht="11.25" customHeight="1" x14ac:dyDescent="0.2">
      <c r="A908" s="394" t="s">
        <v>2005</v>
      </c>
      <c r="B908" s="394"/>
      <c r="C908" s="394"/>
      <c r="D908" s="401" t="s">
        <v>2006</v>
      </c>
      <c r="E908" s="402"/>
      <c r="F908" s="402"/>
      <c r="G908" s="402"/>
      <c r="H908" s="403"/>
      <c r="I908" s="395">
        <v>707.96</v>
      </c>
      <c r="J908" s="395"/>
      <c r="K908" s="395">
        <v>0</v>
      </c>
      <c r="L908" s="395"/>
      <c r="M908" s="395">
        <v>0</v>
      </c>
      <c r="N908" s="395"/>
      <c r="O908" s="395">
        <v>707.96</v>
      </c>
      <c r="P908" s="395"/>
    </row>
    <row r="909" spans="1:16" s="194" customFormat="1" ht="11.25" customHeight="1" x14ac:dyDescent="0.2">
      <c r="A909" s="394" t="s">
        <v>2007</v>
      </c>
      <c r="B909" s="394"/>
      <c r="C909" s="394"/>
      <c r="D909" s="401" t="s">
        <v>2008</v>
      </c>
      <c r="E909" s="402"/>
      <c r="F909" s="402"/>
      <c r="G909" s="402"/>
      <c r="H909" s="403"/>
      <c r="I909" s="395">
        <v>3619.64</v>
      </c>
      <c r="J909" s="395"/>
      <c r="K909" s="395">
        <v>0</v>
      </c>
      <c r="L909" s="395"/>
      <c r="M909" s="395">
        <v>0</v>
      </c>
      <c r="N909" s="395"/>
      <c r="O909" s="395">
        <v>3619.64</v>
      </c>
      <c r="P909" s="395"/>
    </row>
    <row r="910" spans="1:16" s="194" customFormat="1" ht="11.25" customHeight="1" x14ac:dyDescent="0.2">
      <c r="A910" s="394" t="s">
        <v>2009</v>
      </c>
      <c r="B910" s="394"/>
      <c r="C910" s="394"/>
      <c r="D910" s="401" t="s">
        <v>2010</v>
      </c>
      <c r="E910" s="402"/>
      <c r="F910" s="402"/>
      <c r="G910" s="402"/>
      <c r="H910" s="403"/>
      <c r="I910" s="395">
        <v>1571.09</v>
      </c>
      <c r="J910" s="395"/>
      <c r="K910" s="395">
        <v>0</v>
      </c>
      <c r="L910" s="395"/>
      <c r="M910" s="395">
        <v>0</v>
      </c>
      <c r="N910" s="395"/>
      <c r="O910" s="395">
        <v>1571.09</v>
      </c>
      <c r="P910" s="395"/>
    </row>
    <row r="911" spans="1:16" s="194" customFormat="1" ht="11.25" customHeight="1" x14ac:dyDescent="0.2">
      <c r="A911" s="394" t="s">
        <v>2011</v>
      </c>
      <c r="B911" s="394"/>
      <c r="C911" s="394"/>
      <c r="D911" s="401" t="s">
        <v>2012</v>
      </c>
      <c r="E911" s="402"/>
      <c r="F911" s="402"/>
      <c r="G911" s="402"/>
      <c r="H911" s="403"/>
      <c r="I911" s="395">
        <v>4966.92</v>
      </c>
      <c r="J911" s="395"/>
      <c r="K911" s="395">
        <v>0</v>
      </c>
      <c r="L911" s="395"/>
      <c r="M911" s="395">
        <v>0</v>
      </c>
      <c r="N911" s="395"/>
      <c r="O911" s="395">
        <v>4966.92</v>
      </c>
      <c r="P911" s="395"/>
    </row>
    <row r="912" spans="1:16" s="194" customFormat="1" ht="11.25" customHeight="1" x14ac:dyDescent="0.2">
      <c r="A912" s="394" t="s">
        <v>2013</v>
      </c>
      <c r="B912" s="394"/>
      <c r="C912" s="394"/>
      <c r="D912" s="401" t="s">
        <v>2014</v>
      </c>
      <c r="E912" s="402"/>
      <c r="F912" s="402"/>
      <c r="G912" s="402"/>
      <c r="H912" s="403"/>
      <c r="I912" s="395">
        <v>104933.33</v>
      </c>
      <c r="J912" s="395"/>
      <c r="K912" s="395">
        <v>0</v>
      </c>
      <c r="L912" s="395"/>
      <c r="M912" s="395">
        <v>0</v>
      </c>
      <c r="N912" s="395"/>
      <c r="O912" s="395">
        <v>104933.33</v>
      </c>
      <c r="P912" s="395"/>
    </row>
    <row r="913" spans="1:16" s="194" customFormat="1" ht="11.25" customHeight="1" x14ac:dyDescent="0.2">
      <c r="A913" s="394" t="s">
        <v>2015</v>
      </c>
      <c r="B913" s="394"/>
      <c r="C913" s="394"/>
      <c r="D913" s="401" t="s">
        <v>2016</v>
      </c>
      <c r="E913" s="402"/>
      <c r="F913" s="402"/>
      <c r="G913" s="402"/>
      <c r="H913" s="403"/>
      <c r="I913" s="395">
        <v>5220</v>
      </c>
      <c r="J913" s="395"/>
      <c r="K913" s="395">
        <v>0</v>
      </c>
      <c r="L913" s="395"/>
      <c r="M913" s="395">
        <v>0</v>
      </c>
      <c r="N913" s="395"/>
      <c r="O913" s="395">
        <v>5220</v>
      </c>
      <c r="P913" s="395"/>
    </row>
    <row r="914" spans="1:16" s="194" customFormat="1" ht="11.25" customHeight="1" x14ac:dyDescent="0.2">
      <c r="A914" s="394" t="s">
        <v>2017</v>
      </c>
      <c r="B914" s="394"/>
      <c r="C914" s="394"/>
      <c r="D914" s="401" t="s">
        <v>2018</v>
      </c>
      <c r="E914" s="402"/>
      <c r="F914" s="402"/>
      <c r="G914" s="402"/>
      <c r="H914" s="403"/>
      <c r="I914" s="395">
        <v>5336</v>
      </c>
      <c r="J914" s="395"/>
      <c r="K914" s="395">
        <v>0</v>
      </c>
      <c r="L914" s="395"/>
      <c r="M914" s="395">
        <v>0</v>
      </c>
      <c r="N914" s="395"/>
      <c r="O914" s="395">
        <v>5336</v>
      </c>
      <c r="P914" s="395"/>
    </row>
    <row r="915" spans="1:16" s="194" customFormat="1" ht="11.25" customHeight="1" x14ac:dyDescent="0.2">
      <c r="A915" s="394" t="s">
        <v>2019</v>
      </c>
      <c r="B915" s="394"/>
      <c r="C915" s="394"/>
      <c r="D915" s="401" t="s">
        <v>2020</v>
      </c>
      <c r="E915" s="402"/>
      <c r="F915" s="402"/>
      <c r="G915" s="402"/>
      <c r="H915" s="403"/>
      <c r="I915" s="395">
        <v>7595</v>
      </c>
      <c r="J915" s="395"/>
      <c r="K915" s="395">
        <v>0</v>
      </c>
      <c r="L915" s="395"/>
      <c r="M915" s="395">
        <v>0</v>
      </c>
      <c r="N915" s="395"/>
      <c r="O915" s="395">
        <v>7595</v>
      </c>
      <c r="P915" s="395"/>
    </row>
    <row r="916" spans="1:16" s="194" customFormat="1" ht="11.25" customHeight="1" x14ac:dyDescent="0.2">
      <c r="A916" s="394" t="s">
        <v>2021</v>
      </c>
      <c r="B916" s="394"/>
      <c r="C916" s="394"/>
      <c r="D916" s="401" t="s">
        <v>1819</v>
      </c>
      <c r="E916" s="402"/>
      <c r="F916" s="402"/>
      <c r="G916" s="402"/>
      <c r="H916" s="403"/>
      <c r="I916" s="395">
        <v>2660.49</v>
      </c>
      <c r="J916" s="395"/>
      <c r="K916" s="395">
        <v>0</v>
      </c>
      <c r="L916" s="395"/>
      <c r="M916" s="395">
        <v>0</v>
      </c>
      <c r="N916" s="395"/>
      <c r="O916" s="395">
        <v>2660.49</v>
      </c>
      <c r="P916" s="395"/>
    </row>
    <row r="917" spans="1:16" s="194" customFormat="1" ht="11.25" customHeight="1" x14ac:dyDescent="0.2">
      <c r="A917" s="394" t="s">
        <v>2022</v>
      </c>
      <c r="B917" s="394"/>
      <c r="C917" s="394"/>
      <c r="D917" s="401" t="s">
        <v>2023</v>
      </c>
      <c r="E917" s="402"/>
      <c r="F917" s="402"/>
      <c r="G917" s="402"/>
      <c r="H917" s="403"/>
      <c r="I917" s="395">
        <v>6866.04</v>
      </c>
      <c r="J917" s="395"/>
      <c r="K917" s="395">
        <v>0</v>
      </c>
      <c r="L917" s="395"/>
      <c r="M917" s="395">
        <v>0</v>
      </c>
      <c r="N917" s="395"/>
      <c r="O917" s="395">
        <v>6866.04</v>
      </c>
      <c r="P917" s="395"/>
    </row>
    <row r="918" spans="1:16" s="194" customFormat="1" ht="11.25" customHeight="1" x14ac:dyDescent="0.2">
      <c r="A918" s="394" t="s">
        <v>2024</v>
      </c>
      <c r="B918" s="394"/>
      <c r="C918" s="394"/>
      <c r="D918" s="401" t="s">
        <v>1473</v>
      </c>
      <c r="E918" s="402"/>
      <c r="F918" s="402"/>
      <c r="G918" s="402"/>
      <c r="H918" s="403"/>
      <c r="I918" s="395">
        <v>19209.599999999999</v>
      </c>
      <c r="J918" s="395"/>
      <c r="K918" s="395">
        <v>0</v>
      </c>
      <c r="L918" s="395"/>
      <c r="M918" s="395">
        <v>0</v>
      </c>
      <c r="N918" s="395"/>
      <c r="O918" s="395">
        <v>19209.599999999999</v>
      </c>
      <c r="P918" s="395"/>
    </row>
    <row r="919" spans="1:16" s="194" customFormat="1" ht="11.25" customHeight="1" x14ac:dyDescent="0.2">
      <c r="A919" s="394" t="s">
        <v>2025</v>
      </c>
      <c r="B919" s="394"/>
      <c r="C919" s="394"/>
      <c r="D919" s="401" t="s">
        <v>2026</v>
      </c>
      <c r="E919" s="402"/>
      <c r="F919" s="402"/>
      <c r="G919" s="402"/>
      <c r="H919" s="403"/>
      <c r="I919" s="395">
        <v>81540.2</v>
      </c>
      <c r="J919" s="395"/>
      <c r="K919" s="395">
        <v>0</v>
      </c>
      <c r="L919" s="395"/>
      <c r="M919" s="395">
        <v>0</v>
      </c>
      <c r="N919" s="395"/>
      <c r="O919" s="395">
        <v>81540.2</v>
      </c>
      <c r="P919" s="395"/>
    </row>
    <row r="920" spans="1:16" s="194" customFormat="1" ht="11.25" customHeight="1" x14ac:dyDescent="0.2">
      <c r="A920" s="394" t="s">
        <v>2027</v>
      </c>
      <c r="B920" s="394"/>
      <c r="C920" s="394"/>
      <c r="D920" s="401" t="s">
        <v>1417</v>
      </c>
      <c r="E920" s="402"/>
      <c r="F920" s="402"/>
      <c r="G920" s="402"/>
      <c r="H920" s="403"/>
      <c r="I920" s="395">
        <v>6500</v>
      </c>
      <c r="J920" s="395"/>
      <c r="K920" s="395">
        <v>0</v>
      </c>
      <c r="L920" s="395"/>
      <c r="M920" s="395">
        <v>0</v>
      </c>
      <c r="N920" s="395"/>
      <c r="O920" s="395">
        <v>6500</v>
      </c>
      <c r="P920" s="395"/>
    </row>
    <row r="921" spans="1:16" s="194" customFormat="1" ht="11.25" customHeight="1" x14ac:dyDescent="0.2">
      <c r="A921" s="394" t="s">
        <v>2028</v>
      </c>
      <c r="B921" s="394"/>
      <c r="C921" s="394"/>
      <c r="D921" s="401" t="s">
        <v>1493</v>
      </c>
      <c r="E921" s="402"/>
      <c r="F921" s="402"/>
      <c r="G921" s="402"/>
      <c r="H921" s="403"/>
      <c r="I921" s="395">
        <v>4176</v>
      </c>
      <c r="J921" s="395"/>
      <c r="K921" s="395">
        <v>0</v>
      </c>
      <c r="L921" s="395"/>
      <c r="M921" s="395">
        <v>0</v>
      </c>
      <c r="N921" s="395"/>
      <c r="O921" s="395">
        <v>4176</v>
      </c>
      <c r="P921" s="395"/>
    </row>
    <row r="922" spans="1:16" s="194" customFormat="1" ht="11.25" customHeight="1" x14ac:dyDescent="0.2">
      <c r="A922" s="394" t="s">
        <v>2029</v>
      </c>
      <c r="B922" s="394"/>
      <c r="C922" s="394"/>
      <c r="D922" s="401" t="s">
        <v>1501</v>
      </c>
      <c r="E922" s="402"/>
      <c r="F922" s="402"/>
      <c r="G922" s="402"/>
      <c r="H922" s="403"/>
      <c r="I922" s="395">
        <v>2650</v>
      </c>
      <c r="J922" s="395"/>
      <c r="K922" s="395">
        <v>0</v>
      </c>
      <c r="L922" s="395"/>
      <c r="M922" s="395">
        <v>0</v>
      </c>
      <c r="N922" s="395"/>
      <c r="O922" s="395">
        <v>2650</v>
      </c>
      <c r="P922" s="395"/>
    </row>
    <row r="923" spans="1:16" s="194" customFormat="1" ht="11.25" x14ac:dyDescent="0.2">
      <c r="A923" s="29"/>
      <c r="B923" s="30"/>
      <c r="C923" s="193"/>
      <c r="D923" s="193"/>
      <c r="E923" s="193"/>
      <c r="F923" s="193"/>
      <c r="G923" s="193"/>
      <c r="H923" s="193"/>
      <c r="I923" s="193"/>
      <c r="J923" s="193"/>
      <c r="K923" s="193"/>
      <c r="L923" s="193"/>
      <c r="M923" s="193"/>
      <c r="N923" s="193"/>
      <c r="O923" s="193"/>
      <c r="P923" s="193"/>
    </row>
    <row r="924" spans="1:16" s="164" customFormat="1" ht="11.25" x14ac:dyDescent="0.2">
      <c r="A924" s="23"/>
      <c r="B924" s="30"/>
      <c r="C924" s="25"/>
      <c r="D924" s="25"/>
      <c r="E924" s="25"/>
      <c r="F924" s="25"/>
      <c r="G924" s="25"/>
      <c r="H924" s="25"/>
      <c r="I924" s="25"/>
      <c r="J924" s="25"/>
      <c r="K924" s="25"/>
      <c r="L924" s="25"/>
      <c r="M924" s="25"/>
      <c r="N924" s="25"/>
      <c r="O924" s="25"/>
      <c r="P924" s="25"/>
    </row>
    <row r="925" spans="1:16" s="164" customFormat="1" ht="11.25" customHeight="1" x14ac:dyDescent="0.2">
      <c r="A925" s="23"/>
      <c r="B925" s="30" t="s">
        <v>69</v>
      </c>
      <c r="C925" s="234" t="s">
        <v>64</v>
      </c>
      <c r="D925" s="234"/>
      <c r="E925" s="234"/>
      <c r="F925" s="234"/>
      <c r="G925" s="234"/>
      <c r="H925" s="234"/>
      <c r="I925" s="234"/>
      <c r="J925" s="234"/>
      <c r="K925" s="234"/>
      <c r="L925" s="234"/>
      <c r="M925" s="234"/>
      <c r="N925" s="234"/>
      <c r="O925" s="234"/>
      <c r="P925" s="234"/>
    </row>
    <row r="926" spans="1:16" s="164" customFormat="1" ht="11.25" x14ac:dyDescent="0.2">
      <c r="A926" s="29"/>
      <c r="B926" s="31"/>
      <c r="C926" s="234"/>
      <c r="D926" s="234"/>
      <c r="E926" s="234"/>
      <c r="F926" s="234"/>
      <c r="G926" s="234"/>
      <c r="H926" s="234"/>
      <c r="I926" s="234"/>
      <c r="J926" s="234"/>
      <c r="K926" s="234"/>
      <c r="L926" s="234"/>
      <c r="M926" s="234"/>
      <c r="N926" s="234"/>
      <c r="O926" s="234"/>
      <c r="P926" s="234"/>
    </row>
    <row r="927" spans="1:16" s="164" customFormat="1" ht="11.25" x14ac:dyDescent="0.2">
      <c r="A927" s="41"/>
      <c r="B927" s="31"/>
      <c r="C927" s="25"/>
      <c r="D927" s="25"/>
      <c r="E927" s="25"/>
      <c r="F927" s="25"/>
      <c r="G927" s="25"/>
      <c r="H927" s="25"/>
      <c r="I927" s="25"/>
      <c r="J927" s="25"/>
      <c r="K927" s="25"/>
      <c r="L927" s="25"/>
      <c r="M927" s="25"/>
      <c r="N927" s="25"/>
      <c r="O927" s="25"/>
      <c r="P927" s="25"/>
    </row>
    <row r="928" spans="1:16" s="164" customFormat="1" ht="11.25" x14ac:dyDescent="0.2">
      <c r="A928" s="41"/>
      <c r="B928" s="31"/>
      <c r="C928" s="25"/>
      <c r="D928" s="25"/>
      <c r="E928" s="25"/>
      <c r="F928" s="25"/>
      <c r="G928" s="25"/>
      <c r="H928" s="25"/>
      <c r="I928" s="25"/>
      <c r="J928" s="25"/>
      <c r="K928" s="25"/>
      <c r="L928" s="25"/>
      <c r="M928" s="25"/>
      <c r="N928" s="25"/>
      <c r="O928" s="25"/>
      <c r="P928" s="25"/>
    </row>
    <row r="929" spans="1:19" s="164" customFormat="1" ht="11.25" x14ac:dyDescent="0.2">
      <c r="A929" s="41"/>
      <c r="B929" s="31"/>
      <c r="C929" s="25"/>
      <c r="D929" s="25"/>
      <c r="E929" s="25"/>
      <c r="F929" s="25"/>
      <c r="G929" s="25"/>
      <c r="H929" s="25"/>
      <c r="I929" s="25"/>
      <c r="J929" s="25"/>
      <c r="K929" s="25"/>
      <c r="L929" s="25"/>
      <c r="M929" s="25"/>
      <c r="N929" s="25"/>
      <c r="O929" s="25"/>
      <c r="P929" s="25"/>
    </row>
    <row r="930" spans="1:19" s="164" customFormat="1" ht="12" customHeight="1" x14ac:dyDescent="0.2">
      <c r="A930" s="10"/>
      <c r="B930" s="97" t="s">
        <v>71</v>
      </c>
      <c r="C930" s="234" t="s">
        <v>65</v>
      </c>
      <c r="D930" s="234"/>
      <c r="E930" s="234"/>
      <c r="F930" s="234"/>
      <c r="G930" s="234"/>
      <c r="H930" s="234"/>
      <c r="I930" s="234"/>
      <c r="J930" s="234"/>
      <c r="K930" s="234"/>
      <c r="L930" s="234"/>
      <c r="M930" s="234"/>
      <c r="N930" s="234"/>
      <c r="O930" s="234"/>
      <c r="P930" s="234"/>
    </row>
    <row r="931" spans="1:19" x14ac:dyDescent="0.2">
      <c r="A931" s="10"/>
      <c r="B931" s="154"/>
      <c r="C931" s="234"/>
      <c r="D931" s="234"/>
      <c r="E931" s="234"/>
      <c r="F931" s="234"/>
      <c r="G931" s="234"/>
      <c r="H931" s="234"/>
      <c r="I931" s="234"/>
      <c r="J931" s="234"/>
      <c r="K931" s="234"/>
      <c r="L931" s="234"/>
      <c r="M931" s="234"/>
      <c r="N931" s="234"/>
      <c r="O931" s="234"/>
      <c r="P931" s="234"/>
      <c r="R931" s="164"/>
      <c r="S931" s="164"/>
    </row>
    <row r="932" spans="1:19" x14ac:dyDescent="0.2">
      <c r="A932" s="10"/>
      <c r="B932" s="154"/>
      <c r="C932" s="155"/>
      <c r="D932" s="155"/>
      <c r="E932" s="155"/>
      <c r="F932" s="155"/>
      <c r="G932" s="155"/>
      <c r="H932" s="155"/>
      <c r="I932" s="155"/>
      <c r="J932" s="155"/>
      <c r="K932" s="155"/>
      <c r="L932" s="155"/>
      <c r="M932" s="155"/>
      <c r="N932" s="155"/>
      <c r="O932" s="155"/>
      <c r="P932" s="155"/>
      <c r="R932" s="164"/>
      <c r="S932" s="164"/>
    </row>
    <row r="933" spans="1:19" x14ac:dyDescent="0.2">
      <c r="A933" s="10"/>
      <c r="B933" s="200"/>
      <c r="C933" s="193"/>
      <c r="D933" s="193"/>
      <c r="E933" s="193"/>
      <c r="F933" s="193"/>
      <c r="G933" s="193"/>
      <c r="H933" s="193"/>
      <c r="I933" s="193"/>
      <c r="J933" s="193"/>
      <c r="K933" s="193"/>
      <c r="L933" s="193"/>
      <c r="M933" s="193"/>
      <c r="N933" s="193"/>
      <c r="O933" s="193"/>
      <c r="P933" s="193"/>
      <c r="R933" s="194"/>
      <c r="S933" s="194"/>
    </row>
    <row r="934" spans="1:19" x14ac:dyDescent="0.2">
      <c r="A934" s="10"/>
      <c r="B934" s="200"/>
      <c r="C934" s="193"/>
      <c r="D934" s="193"/>
      <c r="E934" s="193"/>
      <c r="F934" s="193"/>
      <c r="G934" s="193"/>
      <c r="H934" s="193"/>
      <c r="I934" s="193"/>
      <c r="J934" s="193"/>
      <c r="K934" s="193"/>
      <c r="L934" s="193"/>
      <c r="M934" s="193"/>
      <c r="N934" s="193"/>
      <c r="O934" s="193"/>
      <c r="P934" s="193"/>
      <c r="R934" s="194"/>
      <c r="S934" s="194"/>
    </row>
    <row r="935" spans="1:19" x14ac:dyDescent="0.2">
      <c r="A935" s="10"/>
      <c r="B935" s="14"/>
      <c r="C935" s="5"/>
      <c r="D935" s="5"/>
      <c r="E935" s="227" t="s">
        <v>102</v>
      </c>
      <c r="F935" s="228"/>
      <c r="G935" s="228"/>
      <c r="H935" s="229"/>
      <c r="I935" s="226">
        <v>2020</v>
      </c>
      <c r="J935" s="226"/>
      <c r="K935" s="226"/>
      <c r="L935" s="226">
        <v>2019</v>
      </c>
      <c r="M935" s="226"/>
      <c r="N935" s="226"/>
      <c r="P935" s="5"/>
      <c r="R935" s="164"/>
      <c r="S935" s="164"/>
    </row>
    <row r="936" spans="1:19" x14ac:dyDescent="0.2">
      <c r="A936" s="10"/>
      <c r="B936" s="14"/>
      <c r="C936" s="5"/>
      <c r="D936" s="5"/>
      <c r="E936" s="262" t="s">
        <v>234</v>
      </c>
      <c r="F936" s="263"/>
      <c r="G936" s="263"/>
      <c r="H936" s="264"/>
      <c r="I936" s="224">
        <v>403063248.30000001</v>
      </c>
      <c r="J936" s="225"/>
      <c r="K936" s="225"/>
      <c r="L936" s="224">
        <v>653236303.05999994</v>
      </c>
      <c r="M936" s="225"/>
      <c r="N936" s="225"/>
      <c r="P936" s="184"/>
      <c r="R936" s="164"/>
      <c r="S936" s="164"/>
    </row>
    <row r="937" spans="1:19" x14ac:dyDescent="0.2">
      <c r="A937" s="10"/>
      <c r="B937" s="14"/>
      <c r="C937" s="5"/>
      <c r="D937" s="5"/>
      <c r="E937" s="262" t="s">
        <v>236</v>
      </c>
      <c r="F937" s="263"/>
      <c r="G937" s="263"/>
      <c r="H937" s="264"/>
      <c r="I937" s="224">
        <v>0</v>
      </c>
      <c r="J937" s="225"/>
      <c r="K937" s="225"/>
      <c r="L937" s="224">
        <v>0</v>
      </c>
      <c r="M937" s="225"/>
      <c r="N937" s="225"/>
      <c r="P937" s="5"/>
      <c r="R937" s="164"/>
      <c r="S937" s="164"/>
    </row>
    <row r="938" spans="1:19" x14ac:dyDescent="0.2">
      <c r="A938" s="10"/>
      <c r="B938" s="14"/>
      <c r="C938" s="5"/>
      <c r="D938" s="5"/>
      <c r="E938" s="230" t="s">
        <v>115</v>
      </c>
      <c r="F938" s="231"/>
      <c r="G938" s="231"/>
      <c r="H938" s="232"/>
      <c r="I938" s="233">
        <f>SUM(I936:K937)</f>
        <v>403063248.30000001</v>
      </c>
      <c r="J938" s="233"/>
      <c r="K938" s="233"/>
      <c r="L938" s="233">
        <f>SUM(L936:N937)</f>
        <v>653236303.05999994</v>
      </c>
      <c r="M938" s="233"/>
      <c r="N938" s="233"/>
      <c r="P938" s="5"/>
    </row>
    <row r="939" spans="1:19" x14ac:dyDescent="0.2">
      <c r="A939" s="10"/>
      <c r="B939" s="14"/>
      <c r="C939" s="5"/>
      <c r="D939" s="5"/>
      <c r="E939" s="5"/>
      <c r="F939" s="5"/>
      <c r="G939" s="5"/>
      <c r="H939" s="5"/>
      <c r="I939" s="5"/>
      <c r="J939" s="5"/>
      <c r="K939" s="5"/>
      <c r="L939" s="5"/>
      <c r="M939" s="5"/>
      <c r="N939" s="5"/>
      <c r="O939" s="5"/>
      <c r="P939" s="5"/>
    </row>
    <row r="940" spans="1:19" x14ac:dyDescent="0.2">
      <c r="A940" s="10"/>
      <c r="B940" s="85" t="s">
        <v>100</v>
      </c>
      <c r="C940" s="96" t="s">
        <v>116</v>
      </c>
      <c r="D940" s="5"/>
      <c r="E940" s="5"/>
      <c r="F940" s="5"/>
      <c r="G940" s="5"/>
      <c r="H940" s="5"/>
      <c r="I940" s="5"/>
      <c r="J940" s="5"/>
      <c r="K940" s="5"/>
      <c r="L940" s="5"/>
      <c r="M940" s="5"/>
      <c r="N940" s="5"/>
      <c r="O940" s="5"/>
      <c r="P940" s="5"/>
      <c r="R940" s="164"/>
      <c r="S940" s="164"/>
    </row>
    <row r="941" spans="1:19" x14ac:dyDescent="0.2">
      <c r="A941" s="10"/>
      <c r="B941" s="85"/>
      <c r="C941" s="96"/>
      <c r="D941" s="5"/>
      <c r="E941" s="5"/>
      <c r="F941" s="5"/>
      <c r="G941" s="5"/>
      <c r="H941" s="5"/>
      <c r="I941" s="5"/>
      <c r="J941" s="5"/>
      <c r="K941" s="5"/>
      <c r="L941" s="5"/>
      <c r="M941" s="5"/>
      <c r="N941" s="5"/>
      <c r="O941" s="5"/>
      <c r="P941" s="5"/>
      <c r="R941" s="164"/>
      <c r="S941" s="164"/>
    </row>
    <row r="942" spans="1:19" ht="12" customHeight="1" x14ac:dyDescent="0.2">
      <c r="A942" s="10"/>
      <c r="B942" s="14"/>
      <c r="C942" s="99" t="s">
        <v>117</v>
      </c>
      <c r="D942" s="5"/>
      <c r="E942" s="5"/>
      <c r="F942" s="5"/>
      <c r="G942" s="5"/>
      <c r="H942" s="5"/>
      <c r="I942" s="5"/>
      <c r="J942" s="5"/>
      <c r="K942" s="5"/>
      <c r="L942" s="5"/>
      <c r="M942" s="5"/>
      <c r="N942" s="5"/>
      <c r="O942" s="5"/>
      <c r="P942" s="5"/>
      <c r="Q942" s="128"/>
      <c r="R942" s="164"/>
      <c r="S942" s="164"/>
    </row>
    <row r="943" spans="1:19" ht="12" customHeight="1" x14ac:dyDescent="0.2">
      <c r="A943" s="10"/>
      <c r="B943" s="14"/>
      <c r="C943" s="5"/>
      <c r="D943" s="5"/>
      <c r="E943" s="5"/>
      <c r="F943" s="5"/>
      <c r="G943" s="5"/>
      <c r="H943" s="5"/>
      <c r="I943" s="5"/>
      <c r="J943" s="5"/>
      <c r="K943" s="5"/>
      <c r="L943" s="5"/>
      <c r="M943" s="5"/>
      <c r="N943" s="5"/>
      <c r="O943" s="5"/>
      <c r="P943" s="5"/>
      <c r="Q943" s="134"/>
      <c r="R943" s="164"/>
      <c r="S943" s="164"/>
    </row>
    <row r="944" spans="1:19" ht="12" customHeight="1" x14ac:dyDescent="0.2">
      <c r="A944" s="10"/>
      <c r="B944" s="14"/>
      <c r="C944" s="147" t="s">
        <v>417</v>
      </c>
      <c r="D944" s="227" t="s">
        <v>102</v>
      </c>
      <c r="E944" s="228"/>
      <c r="F944" s="228"/>
      <c r="G944" s="228"/>
      <c r="H944" s="228"/>
      <c r="I944" s="228"/>
      <c r="J944" s="228"/>
      <c r="K944" s="228"/>
      <c r="L944" s="229"/>
      <c r="M944" s="227" t="s">
        <v>107</v>
      </c>
      <c r="N944" s="228"/>
      <c r="O944" s="229"/>
      <c r="Q944" s="134"/>
      <c r="R944" s="164"/>
      <c r="S944" s="164"/>
    </row>
    <row r="945" spans="1:19" ht="12" customHeight="1" x14ac:dyDescent="0.2">
      <c r="A945" s="10"/>
      <c r="B945" s="14"/>
      <c r="C945" s="120">
        <v>2111</v>
      </c>
      <c r="D945" s="262" t="s">
        <v>237</v>
      </c>
      <c r="E945" s="263"/>
      <c r="F945" s="263"/>
      <c r="G945" s="263"/>
      <c r="H945" s="263"/>
      <c r="I945" s="263"/>
      <c r="J945" s="263"/>
      <c r="K945" s="263"/>
      <c r="L945" s="264"/>
      <c r="M945" s="225">
        <v>222802.01</v>
      </c>
      <c r="N945" s="225"/>
      <c r="O945" s="225"/>
      <c r="P945" s="133"/>
      <c r="Q945" s="133"/>
      <c r="R945" s="164"/>
      <c r="S945" s="164"/>
    </row>
    <row r="946" spans="1:19" ht="12" customHeight="1" x14ac:dyDescent="0.2">
      <c r="A946" s="10"/>
      <c r="B946" s="14"/>
      <c r="C946" s="120">
        <v>2112</v>
      </c>
      <c r="D946" s="262" t="s">
        <v>239</v>
      </c>
      <c r="E946" s="263"/>
      <c r="F946" s="263"/>
      <c r="G946" s="263"/>
      <c r="H946" s="263"/>
      <c r="I946" s="263"/>
      <c r="J946" s="263"/>
      <c r="K946" s="263"/>
      <c r="L946" s="264"/>
      <c r="M946" s="225">
        <v>58797782.200000003</v>
      </c>
      <c r="N946" s="225"/>
      <c r="O946" s="225"/>
      <c r="P946" s="133"/>
      <c r="Q946" s="133"/>
      <c r="R946" s="164"/>
      <c r="S946" s="164"/>
    </row>
    <row r="947" spans="1:19" x14ac:dyDescent="0.2">
      <c r="A947" s="10"/>
      <c r="B947" s="14"/>
      <c r="C947" s="120">
        <v>2115</v>
      </c>
      <c r="D947" s="262" t="s">
        <v>261</v>
      </c>
      <c r="E947" s="263"/>
      <c r="F947" s="263"/>
      <c r="G947" s="263"/>
      <c r="H947" s="263"/>
      <c r="I947" s="263"/>
      <c r="J947" s="263"/>
      <c r="K947" s="263"/>
      <c r="L947" s="264"/>
      <c r="M947" s="225">
        <v>255324744.46000001</v>
      </c>
      <c r="N947" s="225"/>
      <c r="O947" s="225"/>
      <c r="P947" s="133"/>
      <c r="Q947" s="133"/>
      <c r="R947" s="164"/>
      <c r="S947" s="164"/>
    </row>
    <row r="948" spans="1:19" ht="12.75" x14ac:dyDescent="0.2">
      <c r="A948" s="10"/>
      <c r="B948" s="14"/>
      <c r="C948" s="120">
        <v>2117</v>
      </c>
      <c r="D948" s="262" t="s">
        <v>238</v>
      </c>
      <c r="E948" s="263"/>
      <c r="F948" s="263"/>
      <c r="G948" s="263"/>
      <c r="H948" s="263"/>
      <c r="I948" s="263"/>
      <c r="J948" s="263"/>
      <c r="K948" s="263"/>
      <c r="L948" s="264"/>
      <c r="M948" s="225">
        <v>38126140.880000003</v>
      </c>
      <c r="N948" s="225"/>
      <c r="O948" s="225"/>
      <c r="P948" s="186"/>
      <c r="Q948" s="186"/>
      <c r="R948" s="164"/>
      <c r="S948" s="164"/>
    </row>
    <row r="949" spans="1:19" x14ac:dyDescent="0.2">
      <c r="A949" s="10"/>
      <c r="B949" s="14"/>
      <c r="C949" s="120" t="s">
        <v>2044</v>
      </c>
      <c r="D949" s="262" t="s">
        <v>240</v>
      </c>
      <c r="E949" s="263"/>
      <c r="F949" s="263"/>
      <c r="G949" s="263"/>
      <c r="H949" s="263"/>
      <c r="I949" s="263"/>
      <c r="J949" s="263"/>
      <c r="K949" s="263"/>
      <c r="L949" s="264"/>
      <c r="M949" s="225">
        <v>50591778.75</v>
      </c>
      <c r="N949" s="225"/>
      <c r="O949" s="225"/>
      <c r="P949" s="133"/>
      <c r="Q949" s="133"/>
      <c r="R949" s="164"/>
      <c r="S949" s="164"/>
    </row>
    <row r="950" spans="1:19" ht="12.75" x14ac:dyDescent="0.2">
      <c r="A950" s="10"/>
      <c r="B950" s="14"/>
      <c r="C950" s="150"/>
      <c r="D950" s="230" t="s">
        <v>235</v>
      </c>
      <c r="E950" s="231"/>
      <c r="F950" s="231"/>
      <c r="G950" s="231"/>
      <c r="H950" s="231"/>
      <c r="I950" s="231"/>
      <c r="J950" s="231"/>
      <c r="K950" s="231"/>
      <c r="L950" s="232"/>
      <c r="M950" s="233">
        <f>SUM(M945:O949)</f>
        <v>403063248.30000001</v>
      </c>
      <c r="N950" s="233"/>
      <c r="O950" s="233"/>
      <c r="P950" s="186"/>
      <c r="Q950" s="186"/>
    </row>
    <row r="951" spans="1:19" x14ac:dyDescent="0.2">
      <c r="A951" s="14"/>
      <c r="B951" s="14"/>
      <c r="C951" s="5"/>
      <c r="D951" s="5"/>
      <c r="E951" s="5"/>
      <c r="F951" s="5"/>
      <c r="G951" s="5"/>
      <c r="H951" s="5"/>
      <c r="I951" s="5"/>
      <c r="J951" s="5"/>
      <c r="K951" s="5"/>
      <c r="L951" s="5"/>
      <c r="M951" s="5"/>
      <c r="N951" s="5"/>
      <c r="O951" s="5"/>
      <c r="P951" s="133"/>
      <c r="Q951" s="133"/>
    </row>
    <row r="952" spans="1:19" x14ac:dyDescent="0.2">
      <c r="A952" s="13"/>
      <c r="B952" s="2" t="s">
        <v>48</v>
      </c>
      <c r="C952" s="15" t="s">
        <v>49</v>
      </c>
      <c r="D952" s="14"/>
      <c r="E952" s="14"/>
      <c r="F952" s="14"/>
      <c r="G952" s="14"/>
      <c r="H952" s="14"/>
      <c r="I952" s="14"/>
      <c r="J952" s="14"/>
      <c r="K952" s="14"/>
      <c r="L952" s="14"/>
      <c r="M952" s="14"/>
      <c r="N952" s="14"/>
      <c r="O952" s="14"/>
      <c r="P952" s="14"/>
    </row>
    <row r="953" spans="1:19" x14ac:dyDescent="0.2">
      <c r="A953" s="13"/>
      <c r="B953" s="2"/>
      <c r="C953" s="15"/>
      <c r="D953" s="14"/>
      <c r="E953" s="14"/>
      <c r="F953" s="14"/>
      <c r="G953" s="14"/>
      <c r="H953" s="14"/>
      <c r="I953" s="14"/>
      <c r="J953" s="14"/>
      <c r="K953" s="14"/>
      <c r="L953" s="14"/>
      <c r="M953" s="14"/>
      <c r="N953" s="14"/>
      <c r="O953" s="14"/>
      <c r="P953" s="14"/>
    </row>
    <row r="954" spans="1:19" s="164" customFormat="1" x14ac:dyDescent="0.2">
      <c r="A954" s="23"/>
      <c r="B954" s="13"/>
      <c r="C954" s="2" t="s">
        <v>2</v>
      </c>
      <c r="D954" s="13"/>
      <c r="E954" s="13"/>
      <c r="F954" s="13"/>
      <c r="G954" s="13"/>
      <c r="H954" s="13"/>
      <c r="I954" s="13"/>
      <c r="J954" s="13"/>
      <c r="K954" s="13"/>
      <c r="L954" s="13"/>
      <c r="M954" s="13"/>
      <c r="N954" s="13"/>
      <c r="O954" s="13"/>
      <c r="P954" s="13"/>
    </row>
    <row r="955" spans="1:19" s="164" customFormat="1" x14ac:dyDescent="0.2">
      <c r="B955" s="13"/>
      <c r="C955" s="2"/>
      <c r="D955" s="13"/>
      <c r="E955" s="13"/>
      <c r="F955" s="13"/>
      <c r="G955" s="13"/>
      <c r="H955" s="13"/>
      <c r="I955" s="13"/>
      <c r="J955" s="13"/>
      <c r="K955" s="13"/>
      <c r="L955" s="13"/>
      <c r="M955" s="13"/>
      <c r="N955" s="13"/>
      <c r="O955" s="13"/>
      <c r="P955" s="13"/>
    </row>
    <row r="956" spans="1:19" s="164" customFormat="1" ht="37.5" customHeight="1" x14ac:dyDescent="0.2">
      <c r="B956" s="32" t="s">
        <v>70</v>
      </c>
      <c r="C956" s="258" t="s">
        <v>402</v>
      </c>
      <c r="D956" s="258"/>
      <c r="E956" s="258"/>
      <c r="F956" s="258"/>
      <c r="G956" s="258"/>
      <c r="H956" s="258"/>
      <c r="I956" s="258"/>
      <c r="J956" s="258"/>
      <c r="K956" s="258"/>
      <c r="L956" s="258"/>
      <c r="M956" s="258"/>
      <c r="N956" s="258"/>
      <c r="O956" s="258"/>
      <c r="P956" s="258"/>
    </row>
    <row r="957" spans="1:19" x14ac:dyDescent="0.2">
      <c r="A957" s="164"/>
      <c r="B957" s="32"/>
      <c r="C957" s="164"/>
      <c r="D957" s="164"/>
      <c r="E957" s="164"/>
      <c r="F957" s="164"/>
      <c r="G957" s="164"/>
      <c r="H957" s="164"/>
      <c r="I957" s="164"/>
      <c r="J957" s="164"/>
      <c r="K957" s="164"/>
      <c r="L957" s="164"/>
      <c r="M957" s="164"/>
      <c r="N957" s="164"/>
      <c r="O957" s="156"/>
      <c r="P957" s="156"/>
    </row>
    <row r="958" spans="1:19" ht="12" customHeight="1" x14ac:dyDescent="0.2">
      <c r="A958" s="164"/>
      <c r="B958" s="32"/>
      <c r="C958" s="351" t="s">
        <v>394</v>
      </c>
      <c r="D958" s="351"/>
      <c r="E958" s="351"/>
      <c r="F958" s="351"/>
      <c r="G958" s="351"/>
      <c r="H958" s="351"/>
      <c r="I958" s="351"/>
      <c r="J958" s="351"/>
      <c r="K958" s="351"/>
      <c r="L958" s="351"/>
      <c r="M958" s="351"/>
      <c r="N958" s="351"/>
      <c r="O958" s="351"/>
      <c r="P958" s="351"/>
    </row>
    <row r="959" spans="1:19" s="164" customFormat="1" x14ac:dyDescent="0.2">
      <c r="A959" s="6"/>
      <c r="B959" s="32"/>
      <c r="C959" s="34"/>
      <c r="D959" s="34"/>
      <c r="E959" s="34"/>
      <c r="F959" s="34"/>
      <c r="G959" s="34"/>
      <c r="H959" s="34"/>
      <c r="I959" s="34"/>
      <c r="J959" s="34"/>
      <c r="K959" s="34"/>
      <c r="L959" s="34"/>
      <c r="M959" s="34"/>
      <c r="N959" s="34"/>
      <c r="O959" s="34"/>
      <c r="P959" s="34"/>
    </row>
    <row r="960" spans="1:19" ht="12" customHeight="1" x14ac:dyDescent="0.2">
      <c r="B960" s="32" t="s">
        <v>69</v>
      </c>
      <c r="C960" s="258" t="s">
        <v>393</v>
      </c>
      <c r="D960" s="258"/>
      <c r="E960" s="258"/>
      <c r="F960" s="258"/>
      <c r="G960" s="258"/>
      <c r="H960" s="258"/>
      <c r="I960" s="258"/>
      <c r="J960" s="258"/>
      <c r="K960" s="258"/>
      <c r="L960" s="258"/>
      <c r="M960" s="258"/>
      <c r="N960" s="258"/>
      <c r="O960" s="258"/>
      <c r="P960" s="258"/>
    </row>
    <row r="961" spans="2:16" x14ac:dyDescent="0.2">
      <c r="B961" s="32"/>
      <c r="C961" s="152"/>
      <c r="D961" s="152"/>
      <c r="E961" s="152"/>
      <c r="F961" s="152"/>
      <c r="G961" s="152"/>
      <c r="H961" s="152"/>
      <c r="I961" s="152"/>
      <c r="J961" s="152"/>
      <c r="K961" s="152"/>
      <c r="L961" s="152"/>
      <c r="M961" s="152"/>
      <c r="N961" s="152"/>
      <c r="O961" s="152"/>
      <c r="P961" s="152"/>
    </row>
    <row r="962" spans="2:16" x14ac:dyDescent="0.2">
      <c r="B962" s="17"/>
      <c r="C962" s="37"/>
      <c r="D962" s="227" t="s">
        <v>102</v>
      </c>
      <c r="E962" s="228"/>
      <c r="F962" s="228"/>
      <c r="G962" s="228"/>
      <c r="H962" s="228"/>
      <c r="I962" s="228"/>
      <c r="J962" s="228"/>
      <c r="K962" s="228"/>
      <c r="L962" s="229"/>
      <c r="M962" s="227" t="s">
        <v>107</v>
      </c>
      <c r="N962" s="228"/>
      <c r="O962" s="229"/>
    </row>
    <row r="963" spans="2:16" ht="12" customHeight="1" x14ac:dyDescent="0.2">
      <c r="B963" s="17"/>
      <c r="C963" s="37"/>
      <c r="D963" s="348" t="s">
        <v>269</v>
      </c>
      <c r="E963" s="349"/>
      <c r="F963" s="349"/>
      <c r="G963" s="349"/>
      <c r="H963" s="349"/>
      <c r="I963" s="349"/>
      <c r="J963" s="349"/>
      <c r="K963" s="349"/>
      <c r="L963" s="350"/>
      <c r="M963" s="241">
        <v>351.93</v>
      </c>
      <c r="N963" s="422"/>
      <c r="O963" s="423"/>
      <c r="P963" s="179"/>
    </row>
    <row r="964" spans="2:16" ht="12" customHeight="1" x14ac:dyDescent="0.2">
      <c r="B964" s="17"/>
      <c r="C964" s="37"/>
      <c r="D964" s="348" t="s">
        <v>270</v>
      </c>
      <c r="E964" s="349"/>
      <c r="F964" s="349"/>
      <c r="G964" s="349"/>
      <c r="H964" s="349"/>
      <c r="I964" s="349"/>
      <c r="J964" s="349"/>
      <c r="K964" s="349"/>
      <c r="L964" s="350"/>
      <c r="M964" s="241">
        <v>10458.1</v>
      </c>
      <c r="N964" s="422"/>
      <c r="O964" s="423"/>
      <c r="P964" s="179"/>
    </row>
    <row r="965" spans="2:16" ht="12" customHeight="1" x14ac:dyDescent="0.2">
      <c r="B965" s="17"/>
      <c r="C965" s="37"/>
      <c r="D965" s="348" t="s">
        <v>271</v>
      </c>
      <c r="E965" s="349"/>
      <c r="F965" s="349"/>
      <c r="G965" s="349"/>
      <c r="H965" s="349"/>
      <c r="I965" s="349"/>
      <c r="J965" s="349"/>
      <c r="K965" s="349"/>
      <c r="L965" s="350"/>
      <c r="M965" s="241">
        <v>2211145</v>
      </c>
      <c r="N965" s="422"/>
      <c r="O965" s="423"/>
      <c r="P965" s="179"/>
    </row>
    <row r="966" spans="2:16" x14ac:dyDescent="0.2">
      <c r="B966" s="17"/>
      <c r="C966" s="37"/>
      <c r="D966" s="310" t="s">
        <v>272</v>
      </c>
      <c r="E966" s="310"/>
      <c r="F966" s="310"/>
      <c r="G966" s="310"/>
      <c r="H966" s="310"/>
      <c r="I966" s="310"/>
      <c r="J966" s="310"/>
      <c r="K966" s="310"/>
      <c r="L966" s="310"/>
      <c r="M966" s="233">
        <f>SUM(M963:O965)</f>
        <v>2221955.0299999998</v>
      </c>
      <c r="N966" s="233"/>
      <c r="O966" s="233"/>
    </row>
    <row r="967" spans="2:16" x14ac:dyDescent="0.2">
      <c r="B967" s="17"/>
      <c r="C967" s="37"/>
      <c r="D967" s="78"/>
      <c r="E967" s="78"/>
      <c r="F967" s="78"/>
      <c r="G967" s="78"/>
      <c r="H967" s="78"/>
      <c r="I967" s="78"/>
      <c r="J967" s="78"/>
      <c r="K967" s="78"/>
      <c r="L967" s="78"/>
      <c r="M967" s="79"/>
      <c r="N967" s="79"/>
      <c r="O967" s="79"/>
    </row>
    <row r="968" spans="2:16" x14ac:dyDescent="0.2">
      <c r="B968" s="17"/>
      <c r="C968" s="37"/>
      <c r="D968" s="78"/>
      <c r="E968" s="78"/>
      <c r="F968" s="78"/>
      <c r="G968" s="78"/>
      <c r="H968" s="78"/>
      <c r="I968" s="78"/>
      <c r="J968" s="78"/>
      <c r="K968" s="78"/>
      <c r="L968" s="78"/>
      <c r="M968" s="79"/>
      <c r="N968" s="79"/>
      <c r="O968" s="79"/>
    </row>
    <row r="969" spans="2:16" x14ac:dyDescent="0.2">
      <c r="B969" s="17"/>
      <c r="C969" s="37"/>
      <c r="D969" s="223" t="s">
        <v>449</v>
      </c>
      <c r="E969" s="223"/>
      <c r="F969" s="223"/>
      <c r="G969" s="223"/>
      <c r="H969" s="223"/>
      <c r="I969" s="223"/>
      <c r="J969" s="223"/>
      <c r="K969" s="223"/>
      <c r="L969" s="223"/>
      <c r="M969" s="224">
        <v>-168.17</v>
      </c>
      <c r="N969" s="225"/>
      <c r="O969" s="225"/>
      <c r="P969" s="179"/>
    </row>
    <row r="970" spans="2:16" ht="22.5" customHeight="1" x14ac:dyDescent="0.2">
      <c r="B970" s="17"/>
      <c r="C970" s="37"/>
      <c r="D970" s="262" t="s">
        <v>267</v>
      </c>
      <c r="E970" s="263"/>
      <c r="F970" s="263"/>
      <c r="G970" s="263"/>
      <c r="H970" s="263"/>
      <c r="I970" s="263"/>
      <c r="J970" s="263"/>
      <c r="K970" s="263"/>
      <c r="L970" s="264"/>
      <c r="M970" s="241">
        <v>171147252.75</v>
      </c>
      <c r="N970" s="242"/>
      <c r="O970" s="243"/>
      <c r="P970" s="179"/>
    </row>
    <row r="971" spans="2:16" x14ac:dyDescent="0.2">
      <c r="B971" s="17"/>
      <c r="C971" s="37"/>
      <c r="D971" s="262" t="s">
        <v>426</v>
      </c>
      <c r="E971" s="263"/>
      <c r="F971" s="263"/>
      <c r="G971" s="263"/>
      <c r="H971" s="263"/>
      <c r="I971" s="263"/>
      <c r="J971" s="263"/>
      <c r="K971" s="263"/>
      <c r="L971" s="264"/>
      <c r="M971" s="241">
        <v>51543974.450000003</v>
      </c>
      <c r="N971" s="242"/>
      <c r="O971" s="243"/>
      <c r="P971" s="179"/>
    </row>
    <row r="972" spans="2:16" x14ac:dyDescent="0.2">
      <c r="B972" s="17"/>
      <c r="C972" s="37"/>
      <c r="D972" s="404" t="s">
        <v>2030</v>
      </c>
      <c r="E972" s="405"/>
      <c r="F972" s="405"/>
      <c r="G972" s="405"/>
      <c r="H972" s="405"/>
      <c r="I972" s="405"/>
      <c r="J972" s="405"/>
      <c r="K972" s="405"/>
      <c r="L972" s="406"/>
      <c r="M972" s="295">
        <v>33697647.170000002</v>
      </c>
      <c r="N972" s="296"/>
      <c r="O972" s="297"/>
      <c r="P972" s="179"/>
    </row>
    <row r="973" spans="2:16" ht="12" customHeight="1" x14ac:dyDescent="0.2">
      <c r="B973" s="17"/>
      <c r="C973" s="37"/>
      <c r="D973" s="291" t="s">
        <v>430</v>
      </c>
      <c r="E973" s="292"/>
      <c r="F973" s="292"/>
      <c r="G973" s="292"/>
      <c r="H973" s="292"/>
      <c r="I973" s="292"/>
      <c r="J973" s="292"/>
      <c r="K973" s="292"/>
      <c r="L973" s="293"/>
      <c r="M973" s="285">
        <f>SUM(M969:O972)</f>
        <v>256388706.20000005</v>
      </c>
      <c r="N973" s="286"/>
      <c r="O973" s="287"/>
    </row>
    <row r="974" spans="2:16" x14ac:dyDescent="0.2">
      <c r="B974" s="17"/>
      <c r="C974" s="37"/>
      <c r="D974" s="262" t="s">
        <v>268</v>
      </c>
      <c r="E974" s="263"/>
      <c r="F974" s="263"/>
      <c r="G974" s="263"/>
      <c r="H974" s="263"/>
      <c r="I974" s="263"/>
      <c r="J974" s="263"/>
      <c r="K974" s="263"/>
      <c r="L974" s="264"/>
      <c r="M974" s="241">
        <v>0</v>
      </c>
      <c r="N974" s="242"/>
      <c r="O974" s="243"/>
    </row>
    <row r="975" spans="2:16" x14ac:dyDescent="0.2">
      <c r="B975" s="17"/>
      <c r="C975" s="37"/>
      <c r="D975" s="230" t="s">
        <v>120</v>
      </c>
      <c r="E975" s="231"/>
      <c r="F975" s="231"/>
      <c r="G975" s="231"/>
      <c r="H975" s="231"/>
      <c r="I975" s="231"/>
      <c r="J975" s="231"/>
      <c r="K975" s="231"/>
      <c r="L975" s="232"/>
      <c r="M975" s="285">
        <f>SUM(M974)</f>
        <v>0</v>
      </c>
      <c r="N975" s="286"/>
      <c r="O975" s="287"/>
    </row>
    <row r="976" spans="2:16" ht="12" customHeight="1" x14ac:dyDescent="0.2">
      <c r="B976" s="17"/>
      <c r="C976" s="37"/>
      <c r="D976" s="230" t="s">
        <v>104</v>
      </c>
      <c r="E976" s="231"/>
      <c r="F976" s="231"/>
      <c r="G976" s="231"/>
      <c r="H976" s="231"/>
      <c r="I976" s="231"/>
      <c r="J976" s="231"/>
      <c r="K976" s="231"/>
      <c r="L976" s="232"/>
      <c r="M976" s="285">
        <f>+M966+M973+M975</f>
        <v>258610661.23000005</v>
      </c>
      <c r="N976" s="286"/>
      <c r="O976" s="287"/>
    </row>
    <row r="977" spans="1:17" x14ac:dyDescent="0.2">
      <c r="B977" s="17"/>
      <c r="C977" s="37"/>
      <c r="D977" s="78"/>
      <c r="E977" s="78"/>
      <c r="F977" s="78"/>
      <c r="G977" s="78"/>
      <c r="H977" s="78"/>
      <c r="I977" s="78"/>
      <c r="J977" s="78"/>
      <c r="K977" s="78"/>
      <c r="L977" s="78"/>
      <c r="M977" s="79"/>
      <c r="N977" s="79"/>
      <c r="O977" s="79"/>
      <c r="Q977" s="198"/>
    </row>
    <row r="978" spans="1:17" x14ac:dyDescent="0.2">
      <c r="B978" s="17"/>
      <c r="C978" s="166"/>
      <c r="D978" s="166"/>
      <c r="E978" s="166"/>
      <c r="F978" s="166"/>
      <c r="G978" s="166"/>
      <c r="H978" s="166"/>
      <c r="I978" s="166"/>
      <c r="J978" s="166"/>
      <c r="K978" s="166"/>
      <c r="L978" s="166"/>
      <c r="M978" s="166"/>
      <c r="N978" s="166"/>
      <c r="O978" s="166"/>
      <c r="P978" s="166"/>
    </row>
    <row r="979" spans="1:17" x14ac:dyDescent="0.2">
      <c r="B979" s="17"/>
      <c r="C979" s="100" t="s">
        <v>249</v>
      </c>
      <c r="D979" s="37"/>
      <c r="E979" s="37"/>
      <c r="F979" s="37"/>
      <c r="G979" s="37"/>
      <c r="H979" s="37"/>
      <c r="I979" s="37"/>
      <c r="J979" s="37"/>
      <c r="K979" s="37"/>
      <c r="L979" s="37"/>
      <c r="M979" s="37"/>
      <c r="N979" s="37"/>
      <c r="O979" s="37"/>
      <c r="P979" s="198"/>
    </row>
    <row r="980" spans="1:17" ht="16.5" customHeight="1" x14ac:dyDescent="0.2">
      <c r="B980" s="17"/>
      <c r="C980" s="37"/>
      <c r="D980" s="37"/>
      <c r="E980" s="37"/>
      <c r="F980" s="37"/>
      <c r="G980" s="37"/>
      <c r="H980" s="37"/>
      <c r="I980" s="37"/>
      <c r="J980" s="37"/>
      <c r="K980" s="37"/>
      <c r="L980" s="37"/>
      <c r="M980" s="37"/>
      <c r="N980" s="37"/>
      <c r="O980" s="37"/>
      <c r="P980" s="37"/>
    </row>
    <row r="981" spans="1:17" ht="12" customHeight="1" x14ac:dyDescent="0.2">
      <c r="A981" s="5"/>
      <c r="B981" s="17" t="s">
        <v>71</v>
      </c>
      <c r="C981" s="215" t="s">
        <v>403</v>
      </c>
      <c r="D981" s="215"/>
      <c r="E981" s="215"/>
      <c r="F981" s="215"/>
      <c r="G981" s="215"/>
      <c r="H981" s="215"/>
      <c r="I981" s="215"/>
      <c r="J981" s="215"/>
      <c r="K981" s="215"/>
      <c r="L981" s="215"/>
      <c r="M981" s="215"/>
      <c r="N981" s="215"/>
      <c r="O981" s="215"/>
      <c r="P981" s="215"/>
    </row>
    <row r="982" spans="1:17" ht="12" customHeight="1" x14ac:dyDescent="0.2">
      <c r="A982" s="5"/>
      <c r="B982" s="17"/>
      <c r="C982" s="190"/>
      <c r="D982" s="190"/>
      <c r="E982" s="190"/>
      <c r="F982" s="190"/>
      <c r="G982" s="190"/>
      <c r="H982" s="190"/>
      <c r="I982" s="190"/>
      <c r="J982" s="190"/>
      <c r="K982" s="190"/>
      <c r="L982" s="190"/>
      <c r="M982" s="190"/>
      <c r="N982" s="190"/>
      <c r="O982" s="190"/>
      <c r="P982" s="190"/>
    </row>
    <row r="983" spans="1:17" x14ac:dyDescent="0.2">
      <c r="A983" s="5"/>
      <c r="B983" s="17"/>
      <c r="C983" s="162"/>
      <c r="D983" s="162"/>
      <c r="E983" s="162"/>
      <c r="F983" s="162"/>
      <c r="G983" s="162"/>
      <c r="H983" s="162"/>
      <c r="I983" s="162"/>
      <c r="J983" s="162"/>
      <c r="K983" s="162"/>
      <c r="L983" s="162"/>
      <c r="M983" s="162"/>
      <c r="N983" s="162"/>
      <c r="O983" s="162"/>
      <c r="P983" s="162"/>
    </row>
    <row r="984" spans="1:17" x14ac:dyDescent="0.2">
      <c r="A984" s="5"/>
      <c r="B984" s="5"/>
      <c r="C984" s="2" t="s">
        <v>21</v>
      </c>
      <c r="D984" s="5"/>
      <c r="E984" s="5"/>
      <c r="F984" s="5"/>
      <c r="G984" s="5"/>
      <c r="H984" s="5"/>
      <c r="I984" s="5"/>
      <c r="J984" s="5"/>
      <c r="K984" s="5"/>
      <c r="L984" s="5"/>
      <c r="M984" s="5"/>
      <c r="N984" s="5"/>
      <c r="O984" s="5"/>
      <c r="P984" s="5"/>
    </row>
    <row r="985" spans="1:17" x14ac:dyDescent="0.2">
      <c r="A985" s="5"/>
      <c r="B985" s="5"/>
      <c r="C985" s="2"/>
      <c r="D985" s="5"/>
      <c r="E985" s="5"/>
      <c r="F985" s="5"/>
      <c r="G985" s="5"/>
      <c r="H985" s="5"/>
      <c r="I985" s="5"/>
      <c r="J985" s="5"/>
      <c r="K985" s="5"/>
      <c r="L985" s="5"/>
      <c r="M985" s="5"/>
      <c r="N985" s="5"/>
      <c r="O985" s="5"/>
      <c r="P985" s="5"/>
    </row>
    <row r="986" spans="1:17" x14ac:dyDescent="0.2">
      <c r="A986" s="5"/>
      <c r="B986" s="5"/>
      <c r="C986" s="2"/>
      <c r="D986" s="5"/>
      <c r="E986" s="5"/>
      <c r="F986" s="5"/>
      <c r="G986" s="5"/>
      <c r="H986" s="5"/>
      <c r="I986" s="5"/>
      <c r="J986" s="5"/>
      <c r="K986" s="5"/>
      <c r="L986" s="5"/>
      <c r="M986" s="5"/>
      <c r="N986" s="5"/>
      <c r="O986" s="5"/>
      <c r="P986" s="5"/>
    </row>
    <row r="987" spans="1:17" ht="12" customHeight="1" x14ac:dyDescent="0.2">
      <c r="A987" s="5"/>
      <c r="B987" s="19" t="s">
        <v>70</v>
      </c>
      <c r="C987" s="290" t="s">
        <v>66</v>
      </c>
      <c r="D987" s="290"/>
      <c r="E987" s="290"/>
      <c r="F987" s="290"/>
      <c r="G987" s="290"/>
      <c r="H987" s="290"/>
      <c r="I987" s="290"/>
      <c r="J987" s="290"/>
      <c r="K987" s="290"/>
      <c r="L987" s="290"/>
      <c r="M987" s="290"/>
      <c r="N987" s="290"/>
      <c r="O987" s="290"/>
      <c r="P987" s="290"/>
    </row>
    <row r="988" spans="1:17" x14ac:dyDescent="0.2">
      <c r="A988" s="5"/>
      <c r="B988" s="19"/>
      <c r="C988" s="290"/>
      <c r="D988" s="290"/>
      <c r="E988" s="290"/>
      <c r="F988" s="290"/>
      <c r="G988" s="290"/>
      <c r="H988" s="290"/>
      <c r="I988" s="290"/>
      <c r="J988" s="290"/>
      <c r="K988" s="290"/>
      <c r="L988" s="290"/>
      <c r="M988" s="290"/>
      <c r="N988" s="290"/>
      <c r="O988" s="290"/>
      <c r="P988" s="290"/>
    </row>
    <row r="989" spans="1:17" x14ac:dyDescent="0.2">
      <c r="A989" s="5"/>
      <c r="B989" s="19"/>
      <c r="C989" s="199"/>
      <c r="D989" s="199"/>
      <c r="E989" s="199"/>
      <c r="F989" s="199"/>
      <c r="G989" s="199"/>
      <c r="H989" s="199"/>
      <c r="I989" s="199"/>
      <c r="J989" s="199"/>
      <c r="K989" s="199"/>
      <c r="L989" s="199"/>
      <c r="M989" s="199"/>
      <c r="N989" s="199"/>
      <c r="O989" s="199"/>
      <c r="P989" s="199"/>
    </row>
    <row r="990" spans="1:17" x14ac:dyDescent="0.2">
      <c r="A990" s="5"/>
      <c r="B990" s="16"/>
      <c r="C990" s="5"/>
      <c r="D990" s="5"/>
      <c r="E990" s="5"/>
      <c r="F990" s="5"/>
      <c r="G990" s="5"/>
      <c r="H990" s="5"/>
      <c r="I990" s="5"/>
      <c r="J990" s="5"/>
      <c r="K990" s="5"/>
      <c r="L990" s="5"/>
      <c r="M990" s="5"/>
      <c r="N990" s="5"/>
      <c r="O990" s="5"/>
      <c r="P990" s="5"/>
    </row>
    <row r="991" spans="1:17" x14ac:dyDescent="0.2">
      <c r="A991" s="5"/>
      <c r="B991" s="16"/>
      <c r="C991" s="5"/>
      <c r="D991" s="5"/>
      <c r="E991" s="227" t="s">
        <v>102</v>
      </c>
      <c r="F991" s="228"/>
      <c r="G991" s="228"/>
      <c r="H991" s="228"/>
      <c r="I991" s="228"/>
      <c r="J991" s="228"/>
      <c r="K991" s="229"/>
      <c r="L991" s="227" t="s">
        <v>107</v>
      </c>
      <c r="M991" s="228"/>
      <c r="N991" s="229"/>
      <c r="P991" s="5"/>
    </row>
    <row r="992" spans="1:17" x14ac:dyDescent="0.2">
      <c r="A992" s="5"/>
      <c r="B992" s="16"/>
      <c r="C992" s="5"/>
      <c r="D992" s="5"/>
      <c r="E992" s="262" t="s">
        <v>241</v>
      </c>
      <c r="F992" s="263"/>
      <c r="G992" s="263"/>
      <c r="H992" s="263"/>
      <c r="I992" s="263"/>
      <c r="J992" s="263"/>
      <c r="K992" s="264"/>
      <c r="L992" s="224">
        <v>247330988.96000001</v>
      </c>
      <c r="M992" s="225"/>
      <c r="N992" s="225"/>
      <c r="P992" s="179"/>
    </row>
    <row r="993" spans="1:17" x14ac:dyDescent="0.2">
      <c r="A993" s="5"/>
      <c r="B993" s="16"/>
      <c r="C993" s="5"/>
      <c r="D993" s="5"/>
      <c r="E993" s="424" t="s">
        <v>242</v>
      </c>
      <c r="F993" s="425"/>
      <c r="G993" s="425"/>
      <c r="H993" s="425"/>
      <c r="I993" s="425"/>
      <c r="J993" s="425"/>
      <c r="K993" s="426"/>
      <c r="L993" s="224">
        <v>162463386.27000001</v>
      </c>
      <c r="M993" s="225"/>
      <c r="N993" s="225"/>
      <c r="P993" s="179"/>
    </row>
    <row r="994" spans="1:17" x14ac:dyDescent="0.2">
      <c r="A994" s="5"/>
      <c r="B994" s="16"/>
      <c r="C994" s="5"/>
      <c r="D994" s="5"/>
      <c r="E994" s="262" t="s">
        <v>243</v>
      </c>
      <c r="F994" s="263"/>
      <c r="G994" s="263"/>
      <c r="H994" s="263"/>
      <c r="I994" s="263"/>
      <c r="J994" s="263"/>
      <c r="K994" s="264"/>
      <c r="L994" s="358">
        <v>0</v>
      </c>
      <c r="M994" s="359"/>
      <c r="N994" s="360"/>
      <c r="P994" s="5"/>
    </row>
    <row r="995" spans="1:17" ht="12" customHeight="1" x14ac:dyDescent="0.2">
      <c r="A995" s="5"/>
      <c r="B995" s="16"/>
      <c r="C995" s="5"/>
      <c r="D995" s="5"/>
      <c r="E995" s="424" t="s">
        <v>244</v>
      </c>
      <c r="F995" s="425"/>
      <c r="G995" s="425"/>
      <c r="H995" s="425"/>
      <c r="I995" s="425"/>
      <c r="J995" s="425"/>
      <c r="K995" s="426"/>
      <c r="L995" s="358">
        <v>0</v>
      </c>
      <c r="M995" s="359"/>
      <c r="N995" s="360"/>
      <c r="P995" s="5"/>
    </row>
    <row r="996" spans="1:17" x14ac:dyDescent="0.2">
      <c r="A996" s="5"/>
      <c r="B996" s="16"/>
      <c r="C996" s="5"/>
      <c r="D996" s="5"/>
      <c r="E996" s="262" t="s">
        <v>245</v>
      </c>
      <c r="F996" s="263"/>
      <c r="G996" s="263"/>
      <c r="H996" s="263"/>
      <c r="I996" s="263"/>
      <c r="J996" s="263"/>
      <c r="K996" s="264"/>
      <c r="L996" s="358">
        <v>0</v>
      </c>
      <c r="M996" s="359"/>
      <c r="N996" s="360"/>
      <c r="P996" s="5"/>
    </row>
    <row r="997" spans="1:17" x14ac:dyDescent="0.2">
      <c r="A997" s="5"/>
      <c r="B997" s="16"/>
      <c r="C997" s="5"/>
      <c r="D997" s="5"/>
      <c r="E997" s="230" t="s">
        <v>246</v>
      </c>
      <c r="F997" s="231"/>
      <c r="G997" s="231"/>
      <c r="H997" s="231"/>
      <c r="I997" s="231"/>
      <c r="J997" s="231"/>
      <c r="K997" s="232"/>
      <c r="L997" s="233">
        <f>SUM(L992:N996)</f>
        <v>409794375.23000002</v>
      </c>
      <c r="M997" s="233"/>
      <c r="N997" s="233"/>
      <c r="P997" s="180"/>
    </row>
    <row r="998" spans="1:17" x14ac:dyDescent="0.2">
      <c r="A998" s="5"/>
      <c r="B998" s="16"/>
      <c r="C998" s="5"/>
      <c r="D998" s="5"/>
      <c r="E998" s="78"/>
      <c r="F998" s="78"/>
      <c r="G998" s="78"/>
      <c r="H998" s="78"/>
      <c r="I998" s="78"/>
      <c r="J998" s="78"/>
      <c r="K998" s="78"/>
      <c r="L998" s="79"/>
      <c r="M998" s="79"/>
      <c r="N998" s="79"/>
      <c r="P998" s="181"/>
    </row>
    <row r="999" spans="1:17" x14ac:dyDescent="0.2">
      <c r="A999" s="5"/>
      <c r="B999" s="16"/>
      <c r="C999" s="5"/>
      <c r="D999" s="5"/>
      <c r="E999" s="5"/>
      <c r="F999" s="5"/>
      <c r="G999" s="5"/>
      <c r="H999" s="5"/>
      <c r="I999" s="5"/>
      <c r="J999" s="5"/>
      <c r="K999" s="5"/>
      <c r="L999" s="5"/>
      <c r="M999" s="5"/>
      <c r="N999" s="5"/>
      <c r="O999" s="5"/>
      <c r="P999" s="5"/>
    </row>
    <row r="1000" spans="1:17" x14ac:dyDescent="0.2">
      <c r="A1000" s="5"/>
      <c r="B1000" s="16"/>
      <c r="C1000" s="88" t="s">
        <v>118</v>
      </c>
      <c r="D1000" s="5"/>
      <c r="E1000" s="5"/>
      <c r="F1000" s="5"/>
      <c r="G1000" s="5"/>
      <c r="H1000" s="5"/>
      <c r="I1000" s="5"/>
      <c r="J1000" s="5"/>
      <c r="K1000" s="5"/>
      <c r="L1000" s="5"/>
      <c r="M1000" s="5"/>
      <c r="N1000" s="5"/>
      <c r="O1000" s="5"/>
      <c r="P1000" s="5"/>
    </row>
    <row r="1001" spans="1:17" x14ac:dyDescent="0.2">
      <c r="A1001" s="5"/>
      <c r="B1001" s="16"/>
      <c r="C1001" s="88"/>
      <c r="D1001" s="5"/>
      <c r="E1001" s="5"/>
      <c r="F1001" s="5"/>
      <c r="G1001" s="5"/>
      <c r="H1001" s="5"/>
      <c r="I1001" s="5"/>
      <c r="J1001" s="5"/>
      <c r="K1001" s="5"/>
      <c r="L1001" s="5"/>
      <c r="M1001" s="5"/>
      <c r="N1001" s="5"/>
      <c r="O1001" s="5"/>
      <c r="P1001" s="5"/>
    </row>
    <row r="1002" spans="1:17" x14ac:dyDescent="0.2">
      <c r="A1002" s="5"/>
      <c r="B1002" s="16"/>
      <c r="C1002" s="88"/>
      <c r="D1002" s="5"/>
      <c r="E1002" s="5"/>
      <c r="F1002" s="5"/>
      <c r="G1002" s="5"/>
      <c r="H1002" s="5"/>
      <c r="I1002" s="5"/>
      <c r="J1002" s="5"/>
      <c r="K1002" s="5"/>
      <c r="L1002" s="5"/>
      <c r="M1002" s="5"/>
      <c r="N1002" s="5"/>
      <c r="O1002" s="5"/>
      <c r="P1002" s="5"/>
    </row>
    <row r="1003" spans="1:17" x14ac:dyDescent="0.2">
      <c r="A1003" s="5"/>
      <c r="B1003" s="16"/>
      <c r="C1003" s="5"/>
      <c r="D1003" s="5"/>
      <c r="E1003" s="5"/>
      <c r="F1003" s="5"/>
      <c r="G1003" s="5"/>
      <c r="H1003" s="5"/>
      <c r="I1003" s="5"/>
      <c r="J1003" s="5"/>
      <c r="K1003" s="5"/>
      <c r="L1003" s="5"/>
      <c r="M1003" s="5"/>
      <c r="N1003" s="5"/>
      <c r="O1003" s="5"/>
      <c r="P1003" s="5"/>
      <c r="Q1003" s="179"/>
    </row>
    <row r="1004" spans="1:17" x14ac:dyDescent="0.2">
      <c r="A1004" s="5"/>
      <c r="B1004" s="16"/>
      <c r="C1004" s="227" t="s">
        <v>102</v>
      </c>
      <c r="D1004" s="228"/>
      <c r="E1004" s="228"/>
      <c r="F1004" s="228"/>
      <c r="G1004" s="228"/>
      <c r="H1004" s="228"/>
      <c r="I1004" s="228"/>
      <c r="J1004" s="229"/>
      <c r="K1004" s="227" t="s">
        <v>107</v>
      </c>
      <c r="L1004" s="228"/>
      <c r="M1004" s="229"/>
      <c r="N1004" s="227" t="s">
        <v>109</v>
      </c>
      <c r="O1004" s="228"/>
      <c r="P1004" s="229"/>
      <c r="Q1004" s="179"/>
    </row>
    <row r="1005" spans="1:17" x14ac:dyDescent="0.2">
      <c r="A1005" s="5"/>
      <c r="B1005" s="16"/>
      <c r="C1005" s="262" t="s">
        <v>431</v>
      </c>
      <c r="D1005" s="263"/>
      <c r="E1005" s="263"/>
      <c r="F1005" s="263"/>
      <c r="G1005" s="263"/>
      <c r="H1005" s="263"/>
      <c r="I1005" s="263"/>
      <c r="J1005" s="264"/>
      <c r="K1005" s="241">
        <v>224844172.97999999</v>
      </c>
      <c r="L1005" s="242"/>
      <c r="M1005" s="243"/>
      <c r="N1005" s="272">
        <f>+K1005/L997</f>
        <v>0.54867559578826475</v>
      </c>
      <c r="O1005" s="273"/>
      <c r="P1005" s="274"/>
      <c r="Q1005" s="179"/>
    </row>
    <row r="1006" spans="1:17" x14ac:dyDescent="0.2">
      <c r="A1006" s="5"/>
      <c r="B1006" s="16"/>
      <c r="C1006" s="262" t="s">
        <v>411</v>
      </c>
      <c r="D1006" s="263"/>
      <c r="E1006" s="263"/>
      <c r="F1006" s="263"/>
      <c r="G1006" s="263"/>
      <c r="H1006" s="263"/>
      <c r="I1006" s="263"/>
      <c r="J1006" s="264"/>
      <c r="K1006" s="241">
        <v>9453452.4000000004</v>
      </c>
      <c r="L1006" s="242"/>
      <c r="M1006" s="243"/>
      <c r="N1006" s="272">
        <f>+K1006/L997</f>
        <v>2.3068770513734314E-2</v>
      </c>
      <c r="O1006" s="273"/>
      <c r="P1006" s="274"/>
      <c r="Q1006" s="179"/>
    </row>
    <row r="1007" spans="1:17" x14ac:dyDescent="0.2">
      <c r="A1007" s="5"/>
      <c r="B1007" s="16"/>
      <c r="C1007" s="262" t="s">
        <v>273</v>
      </c>
      <c r="D1007" s="263"/>
      <c r="E1007" s="263"/>
      <c r="F1007" s="263"/>
      <c r="G1007" s="263"/>
      <c r="H1007" s="263"/>
      <c r="I1007" s="263"/>
      <c r="J1007" s="264"/>
      <c r="K1007" s="241">
        <v>13033363.58</v>
      </c>
      <c r="L1007" s="242"/>
      <c r="M1007" s="243"/>
      <c r="N1007" s="272">
        <f>+K1007/L997</f>
        <v>3.180464244460391E-2</v>
      </c>
      <c r="O1007" s="273"/>
      <c r="P1007" s="274"/>
      <c r="Q1007" s="179"/>
    </row>
    <row r="1008" spans="1:17" x14ac:dyDescent="0.2">
      <c r="A1008" s="5"/>
      <c r="B1008" s="16"/>
      <c r="C1008" s="262" t="s">
        <v>432</v>
      </c>
      <c r="D1008" s="263"/>
      <c r="E1008" s="263"/>
      <c r="F1008" s="263"/>
      <c r="G1008" s="263"/>
      <c r="H1008" s="263"/>
      <c r="I1008" s="263"/>
      <c r="J1008" s="264"/>
      <c r="K1008" s="241">
        <v>7807.01</v>
      </c>
      <c r="L1008" s="242"/>
      <c r="M1008" s="243"/>
      <c r="N1008" s="272">
        <f>+K1008/L997</f>
        <v>1.9051042356592278E-5</v>
      </c>
      <c r="O1008" s="273"/>
      <c r="P1008" s="274"/>
      <c r="Q1008" s="179"/>
    </row>
    <row r="1009" spans="1:17" x14ac:dyDescent="0.2">
      <c r="A1009" s="5"/>
      <c r="B1009" s="16"/>
      <c r="C1009" s="262" t="s">
        <v>422</v>
      </c>
      <c r="D1009" s="263"/>
      <c r="E1009" s="263"/>
      <c r="F1009" s="263"/>
      <c r="G1009" s="263"/>
      <c r="H1009" s="263"/>
      <c r="I1009" s="263"/>
      <c r="J1009" s="264"/>
      <c r="K1009" s="241">
        <v>156844679.25999999</v>
      </c>
      <c r="L1009" s="242"/>
      <c r="M1009" s="243"/>
      <c r="N1009" s="272">
        <f>+K1009/L997</f>
        <v>0.38273995140116257</v>
      </c>
      <c r="O1009" s="273"/>
      <c r="P1009" s="274"/>
      <c r="Q1009" s="179"/>
    </row>
    <row r="1010" spans="1:17" x14ac:dyDescent="0.2">
      <c r="A1010" s="5"/>
      <c r="B1010" s="16"/>
      <c r="C1010" s="262" t="s">
        <v>433</v>
      </c>
      <c r="D1010" s="263"/>
      <c r="E1010" s="263"/>
      <c r="F1010" s="263"/>
      <c r="G1010" s="263"/>
      <c r="H1010" s="263"/>
      <c r="I1010" s="263"/>
      <c r="J1010" s="264"/>
      <c r="K1010" s="241">
        <v>5610900</v>
      </c>
      <c r="L1010" s="242"/>
      <c r="M1010" s="243"/>
      <c r="N1010" s="272">
        <f>+K1010/L997</f>
        <v>1.369198880987774E-2</v>
      </c>
      <c r="O1010" s="273"/>
      <c r="P1010" s="274"/>
    </row>
    <row r="1011" spans="1:17" x14ac:dyDescent="0.2">
      <c r="A1011" s="5"/>
      <c r="B1011" s="16"/>
      <c r="C1011" s="80"/>
      <c r="D1011" s="80"/>
      <c r="E1011" s="80"/>
      <c r="F1011" s="80"/>
      <c r="G1011" s="80"/>
      <c r="H1011" s="80"/>
      <c r="I1011" s="80"/>
      <c r="J1011" s="80"/>
      <c r="K1011" s="81"/>
      <c r="L1011" s="28"/>
      <c r="M1011" s="28"/>
      <c r="N1011" s="82"/>
      <c r="O1011" s="82"/>
      <c r="P1011" s="82"/>
    </row>
    <row r="1012" spans="1:17" s="164" customFormat="1" ht="77.25" customHeight="1" x14ac:dyDescent="0.2">
      <c r="A1012" s="5"/>
      <c r="B1012" s="16"/>
      <c r="C1012" s="250" t="s">
        <v>2031</v>
      </c>
      <c r="D1012" s="250"/>
      <c r="E1012" s="250"/>
      <c r="F1012" s="250"/>
      <c r="G1012" s="250"/>
      <c r="H1012" s="250"/>
      <c r="I1012" s="250"/>
      <c r="J1012" s="250"/>
      <c r="K1012" s="250"/>
      <c r="L1012" s="250"/>
      <c r="M1012" s="250"/>
      <c r="N1012" s="250"/>
      <c r="O1012" s="250"/>
      <c r="P1012" s="250"/>
    </row>
    <row r="1013" spans="1:17" s="164" customFormat="1" x14ac:dyDescent="0.2">
      <c r="A1013" s="5"/>
      <c r="B1013" s="16"/>
      <c r="C1013" s="172"/>
      <c r="D1013" s="172"/>
      <c r="E1013" s="172"/>
      <c r="F1013" s="172"/>
      <c r="G1013" s="172"/>
      <c r="H1013" s="172"/>
      <c r="I1013" s="172"/>
      <c r="J1013" s="172"/>
      <c r="K1013" s="172"/>
      <c r="L1013" s="172"/>
      <c r="M1013" s="172"/>
      <c r="N1013" s="172"/>
      <c r="O1013" s="172"/>
      <c r="P1013" s="172"/>
      <c r="Q1013" s="17"/>
    </row>
    <row r="1014" spans="1:17" s="164" customFormat="1" x14ac:dyDescent="0.2">
      <c r="A1014" s="23"/>
      <c r="B1014" s="20" t="s">
        <v>43</v>
      </c>
      <c r="C1014" s="12" t="s">
        <v>44</v>
      </c>
      <c r="D1014" s="6"/>
      <c r="E1014" s="6"/>
      <c r="F1014" s="6"/>
      <c r="G1014" s="6"/>
      <c r="H1014" s="6"/>
      <c r="I1014" s="6"/>
      <c r="J1014" s="6"/>
      <c r="K1014" s="6"/>
      <c r="L1014" s="6"/>
      <c r="M1014" s="6"/>
      <c r="N1014" s="6"/>
      <c r="O1014" s="6"/>
      <c r="P1014" s="6"/>
      <c r="Q1014" s="17"/>
    </row>
    <row r="1015" spans="1:17" s="194" customFormat="1" x14ac:dyDescent="0.2">
      <c r="A1015" s="23"/>
      <c r="B1015" s="20"/>
      <c r="C1015" s="12"/>
      <c r="D1015" s="6"/>
      <c r="E1015" s="6"/>
      <c r="F1015" s="6"/>
      <c r="G1015" s="6"/>
      <c r="H1015" s="6"/>
      <c r="I1015" s="6"/>
      <c r="J1015" s="6"/>
      <c r="K1015" s="6"/>
      <c r="L1015" s="6"/>
      <c r="M1015" s="6"/>
      <c r="N1015" s="6"/>
      <c r="O1015" s="6"/>
      <c r="P1015" s="6"/>
      <c r="Q1015" s="17"/>
    </row>
    <row r="1016" spans="1:17" s="164" customFormat="1" ht="12" customHeight="1" x14ac:dyDescent="0.2">
      <c r="A1016" s="23"/>
      <c r="B1016" s="32" t="s">
        <v>70</v>
      </c>
      <c r="C1016" s="294" t="s">
        <v>45</v>
      </c>
      <c r="D1016" s="294"/>
      <c r="E1016" s="294"/>
      <c r="F1016" s="294"/>
      <c r="G1016" s="294"/>
      <c r="H1016" s="294"/>
      <c r="I1016" s="294"/>
      <c r="J1016" s="294"/>
      <c r="K1016" s="294"/>
      <c r="L1016" s="294"/>
      <c r="M1016" s="294"/>
      <c r="N1016" s="294"/>
      <c r="O1016" s="294"/>
      <c r="P1016" s="294"/>
      <c r="Q1016" s="17"/>
    </row>
    <row r="1017" spans="1:17" x14ac:dyDescent="0.2">
      <c r="A1017" s="23"/>
      <c r="B1017" s="32"/>
      <c r="C1017" s="154"/>
      <c r="D1017" s="154"/>
      <c r="E1017" s="154"/>
      <c r="F1017" s="154"/>
      <c r="G1017" s="154"/>
      <c r="H1017" s="154"/>
      <c r="I1017" s="154"/>
      <c r="J1017" s="154"/>
      <c r="K1017" s="154"/>
      <c r="L1017" s="154"/>
      <c r="M1017" s="154"/>
      <c r="N1017" s="154"/>
      <c r="O1017" s="154"/>
      <c r="P1017" s="154"/>
    </row>
    <row r="1018" spans="1:17" x14ac:dyDescent="0.2">
      <c r="A1018" s="164"/>
      <c r="B1018" s="32"/>
      <c r="C1018" s="99" t="s">
        <v>119</v>
      </c>
      <c r="D1018" s="154"/>
      <c r="E1018" s="154"/>
      <c r="F1018" s="154"/>
      <c r="G1018" s="154"/>
      <c r="H1018" s="154"/>
      <c r="I1018" s="154"/>
      <c r="J1018" s="154"/>
      <c r="K1018" s="154"/>
      <c r="L1018" s="154"/>
      <c r="M1018" s="154"/>
      <c r="N1018" s="154"/>
      <c r="O1018" s="154"/>
      <c r="P1018" s="154"/>
    </row>
    <row r="1019" spans="1:17" x14ac:dyDescent="0.2">
      <c r="A1019" s="194"/>
      <c r="B1019" s="32"/>
      <c r="C1019" s="33"/>
      <c r="D1019" s="33"/>
      <c r="E1019" s="33"/>
      <c r="F1019" s="33"/>
      <c r="G1019" s="33"/>
      <c r="H1019" s="33"/>
      <c r="I1019" s="33"/>
      <c r="J1019" s="33"/>
      <c r="K1019" s="33"/>
      <c r="L1019" s="33"/>
      <c r="M1019" s="33"/>
      <c r="N1019" s="33"/>
      <c r="O1019" s="33"/>
      <c r="P1019" s="33"/>
    </row>
    <row r="1020" spans="1:17" ht="12" customHeight="1" x14ac:dyDescent="0.2">
      <c r="B1020" s="32" t="s">
        <v>69</v>
      </c>
      <c r="C1020" s="294" t="s">
        <v>46</v>
      </c>
      <c r="D1020" s="294"/>
      <c r="E1020" s="294"/>
      <c r="F1020" s="294"/>
      <c r="G1020" s="294"/>
      <c r="H1020" s="294"/>
      <c r="I1020" s="294"/>
      <c r="J1020" s="294"/>
      <c r="K1020" s="294"/>
      <c r="L1020" s="294"/>
      <c r="M1020" s="294"/>
      <c r="N1020" s="294"/>
      <c r="O1020" s="294"/>
      <c r="P1020" s="294"/>
    </row>
    <row r="1021" spans="1:17" x14ac:dyDescent="0.2">
      <c r="B1021" s="17"/>
      <c r="C1021" s="17"/>
      <c r="D1021" s="17"/>
      <c r="E1021" s="17"/>
      <c r="F1021" s="17"/>
      <c r="G1021" s="17"/>
      <c r="H1021" s="17"/>
      <c r="I1021" s="17"/>
      <c r="J1021" s="17"/>
      <c r="K1021" s="17"/>
      <c r="L1021" s="17"/>
      <c r="M1021" s="17"/>
      <c r="N1021" s="17"/>
      <c r="O1021" s="17"/>
      <c r="P1021" s="17"/>
    </row>
    <row r="1022" spans="1:17" ht="12" customHeight="1" x14ac:dyDescent="0.2">
      <c r="B1022" s="17"/>
      <c r="C1022" s="289" t="s">
        <v>2043</v>
      </c>
      <c r="D1022" s="289"/>
      <c r="E1022" s="289"/>
      <c r="F1022" s="289"/>
      <c r="G1022" s="289"/>
      <c r="H1022" s="289"/>
      <c r="I1022" s="289"/>
      <c r="J1022" s="289"/>
      <c r="K1022" s="289"/>
      <c r="L1022" s="289"/>
      <c r="M1022" s="289"/>
      <c r="N1022" s="289"/>
      <c r="O1022" s="289"/>
      <c r="P1022" s="289"/>
    </row>
    <row r="1023" spans="1:17" ht="28.5" customHeight="1" x14ac:dyDescent="0.2">
      <c r="A1023" s="2"/>
      <c r="B1023" s="17"/>
      <c r="C1023" s="289"/>
      <c r="D1023" s="289"/>
      <c r="E1023" s="289"/>
      <c r="F1023" s="289"/>
      <c r="G1023" s="289"/>
      <c r="H1023" s="289"/>
      <c r="I1023" s="289"/>
      <c r="J1023" s="289"/>
      <c r="K1023" s="289"/>
      <c r="L1023" s="289"/>
      <c r="M1023" s="289"/>
      <c r="N1023" s="289"/>
      <c r="O1023" s="289"/>
      <c r="P1023" s="289"/>
    </row>
    <row r="1024" spans="1:17" x14ac:dyDescent="0.2">
      <c r="A1024" s="2"/>
      <c r="B1024" s="17"/>
      <c r="C1024" s="160"/>
      <c r="D1024" s="160"/>
      <c r="E1024" s="160"/>
      <c r="F1024" s="160"/>
      <c r="G1024" s="160"/>
      <c r="H1024" s="160"/>
      <c r="I1024" s="160"/>
      <c r="J1024" s="160"/>
      <c r="K1024" s="160"/>
      <c r="L1024" s="160"/>
      <c r="M1024" s="160"/>
      <c r="N1024" s="160"/>
      <c r="O1024" s="160"/>
      <c r="P1024" s="160"/>
    </row>
    <row r="1025" spans="1:16" x14ac:dyDescent="0.2">
      <c r="A1025" s="13"/>
      <c r="B1025" s="20" t="s">
        <v>50</v>
      </c>
      <c r="C1025" s="12" t="s">
        <v>51</v>
      </c>
    </row>
    <row r="1026" spans="1:16" x14ac:dyDescent="0.2">
      <c r="A1026" s="13"/>
      <c r="B1026" s="20"/>
      <c r="C1026" s="12"/>
    </row>
    <row r="1027" spans="1:16" x14ac:dyDescent="0.2">
      <c r="A1027" s="13"/>
      <c r="B1027" s="21"/>
      <c r="C1027" s="2" t="s">
        <v>22</v>
      </c>
      <c r="D1027" s="13"/>
      <c r="E1027" s="13"/>
      <c r="F1027" s="13"/>
      <c r="G1027" s="13"/>
      <c r="H1027" s="13"/>
      <c r="I1027" s="13"/>
      <c r="J1027" s="13"/>
      <c r="K1027" s="13"/>
      <c r="L1027" s="13"/>
      <c r="M1027" s="13"/>
      <c r="N1027" s="13"/>
      <c r="O1027" s="13"/>
      <c r="P1027" s="13"/>
    </row>
    <row r="1028" spans="1:16" x14ac:dyDescent="0.2">
      <c r="B1028" s="21"/>
      <c r="C1028" s="2"/>
      <c r="D1028" s="13"/>
      <c r="E1028" s="13"/>
      <c r="F1028" s="13"/>
      <c r="G1028" s="13"/>
      <c r="H1028" s="13"/>
      <c r="I1028" s="13"/>
      <c r="J1028" s="13"/>
      <c r="K1028" s="13"/>
      <c r="L1028" s="13"/>
      <c r="M1028" s="13"/>
      <c r="N1028" s="13"/>
      <c r="O1028" s="13"/>
      <c r="P1028" s="13"/>
    </row>
    <row r="1029" spans="1:16" ht="12" customHeight="1" x14ac:dyDescent="0.2">
      <c r="B1029" s="30" t="s">
        <v>70</v>
      </c>
      <c r="C1029" s="361" t="s">
        <v>67</v>
      </c>
      <c r="D1029" s="361"/>
      <c r="E1029" s="361"/>
      <c r="F1029" s="361"/>
      <c r="G1029" s="361"/>
      <c r="H1029" s="361"/>
      <c r="I1029" s="361"/>
      <c r="J1029" s="361"/>
      <c r="K1029" s="361"/>
      <c r="L1029" s="361"/>
      <c r="M1029" s="361"/>
      <c r="N1029" s="361"/>
      <c r="O1029" s="361"/>
      <c r="P1029" s="361"/>
    </row>
    <row r="1030" spans="1:16" ht="12" customHeight="1" x14ac:dyDescent="0.2">
      <c r="B1030" s="30"/>
      <c r="C1030" s="201"/>
      <c r="D1030" s="201"/>
      <c r="E1030" s="201"/>
      <c r="F1030" s="201"/>
      <c r="G1030" s="201"/>
      <c r="H1030" s="201"/>
      <c r="I1030" s="201"/>
      <c r="J1030" s="201"/>
      <c r="K1030" s="201"/>
      <c r="L1030" s="201"/>
      <c r="M1030" s="201"/>
      <c r="N1030" s="201"/>
      <c r="O1030" s="201"/>
      <c r="P1030" s="201"/>
    </row>
    <row r="1031" spans="1:16" ht="12" customHeight="1" x14ac:dyDescent="0.2">
      <c r="B1031" s="30"/>
      <c r="C1031" s="201"/>
      <c r="D1031" s="201"/>
      <c r="E1031" s="201"/>
      <c r="F1031" s="201"/>
      <c r="G1031" s="201"/>
      <c r="H1031" s="201"/>
      <c r="I1031" s="201"/>
      <c r="J1031" s="201"/>
      <c r="K1031" s="201"/>
      <c r="L1031" s="201"/>
      <c r="M1031" s="201"/>
      <c r="N1031" s="201"/>
      <c r="O1031" s="201"/>
      <c r="P1031" s="201"/>
    </row>
    <row r="1032" spans="1:16" ht="12" customHeight="1" x14ac:dyDescent="0.2">
      <c r="B1032" s="30"/>
      <c r="C1032" s="201"/>
      <c r="D1032" s="201"/>
      <c r="E1032" s="201"/>
      <c r="F1032" s="201"/>
      <c r="G1032" s="201"/>
      <c r="H1032" s="201"/>
      <c r="I1032" s="201"/>
      <c r="J1032" s="201"/>
      <c r="K1032" s="201"/>
      <c r="L1032" s="201"/>
      <c r="M1032" s="201"/>
      <c r="N1032" s="201"/>
      <c r="O1032" s="201"/>
      <c r="P1032" s="201"/>
    </row>
    <row r="1033" spans="1:16" x14ac:dyDescent="0.2">
      <c r="B1033" s="30"/>
      <c r="C1033" s="115"/>
      <c r="D1033" s="115"/>
      <c r="E1033" s="115"/>
      <c r="F1033" s="115"/>
      <c r="G1033" s="115"/>
      <c r="H1033" s="115"/>
      <c r="I1033" s="115"/>
      <c r="J1033" s="115"/>
      <c r="K1033" s="115"/>
      <c r="L1033" s="115"/>
      <c r="M1033" s="115"/>
      <c r="N1033" s="115"/>
      <c r="O1033" s="115"/>
      <c r="P1033" s="115"/>
    </row>
    <row r="1034" spans="1:16" s="164" customFormat="1" x14ac:dyDescent="0.2">
      <c r="A1034" s="6"/>
      <c r="B1034" s="6"/>
      <c r="C1034" s="6"/>
      <c r="D1034" s="6"/>
      <c r="E1034" s="227" t="s">
        <v>102</v>
      </c>
      <c r="F1034" s="228"/>
      <c r="G1034" s="228"/>
      <c r="H1034" s="229"/>
      <c r="I1034" s="227">
        <v>2020</v>
      </c>
      <c r="J1034" s="228"/>
      <c r="K1034" s="229"/>
      <c r="L1034" s="227">
        <v>2019</v>
      </c>
      <c r="M1034" s="228"/>
      <c r="N1034" s="229"/>
      <c r="O1034" s="6"/>
      <c r="P1034" s="6"/>
    </row>
    <row r="1035" spans="1:16" s="164" customFormat="1" x14ac:dyDescent="0.2">
      <c r="A1035" s="6"/>
      <c r="B1035" s="6"/>
      <c r="C1035" s="6"/>
      <c r="D1035" s="6"/>
      <c r="E1035" s="262" t="s">
        <v>222</v>
      </c>
      <c r="F1035" s="263"/>
      <c r="G1035" s="263"/>
      <c r="H1035" s="264"/>
      <c r="I1035" s="224">
        <v>50794342.420000002</v>
      </c>
      <c r="J1035" s="322"/>
      <c r="K1035" s="322"/>
      <c r="L1035" s="271">
        <v>333825857.19999999</v>
      </c>
      <c r="M1035" s="242"/>
      <c r="N1035" s="243"/>
      <c r="O1035" s="6"/>
      <c r="P1035" s="179"/>
    </row>
    <row r="1036" spans="1:16" x14ac:dyDescent="0.2">
      <c r="A1036" s="40"/>
      <c r="E1036" s="230" t="s">
        <v>247</v>
      </c>
      <c r="F1036" s="231"/>
      <c r="G1036" s="231"/>
      <c r="H1036" s="232"/>
      <c r="I1036" s="285">
        <f>SUM(I1035:K1035)</f>
        <v>50794342.420000002</v>
      </c>
      <c r="J1036" s="286"/>
      <c r="K1036" s="287"/>
      <c r="L1036" s="285">
        <f>SUM(L1035:N1035)</f>
        <v>333825857.19999999</v>
      </c>
      <c r="M1036" s="286"/>
      <c r="N1036" s="287"/>
    </row>
    <row r="1037" spans="1:16" ht="24.75" customHeight="1" x14ac:dyDescent="0.2">
      <c r="A1037" s="23"/>
    </row>
    <row r="1038" spans="1:16" ht="12" customHeight="1" x14ac:dyDescent="0.2">
      <c r="A1038" s="23"/>
      <c r="B1038" s="32" t="s">
        <v>69</v>
      </c>
      <c r="C1038" s="267" t="s">
        <v>68</v>
      </c>
      <c r="D1038" s="267"/>
      <c r="E1038" s="267"/>
      <c r="F1038" s="267"/>
      <c r="G1038" s="267"/>
      <c r="H1038" s="267"/>
      <c r="I1038" s="267"/>
      <c r="J1038" s="267"/>
      <c r="K1038" s="267"/>
      <c r="L1038" s="267"/>
      <c r="M1038" s="267"/>
      <c r="N1038" s="267"/>
      <c r="O1038" s="267"/>
      <c r="P1038" s="267"/>
    </row>
    <row r="1039" spans="1:16" ht="22.5" customHeight="1" x14ac:dyDescent="0.2">
      <c r="A1039" s="1"/>
      <c r="B1039" s="31"/>
      <c r="C1039" s="267"/>
      <c r="D1039" s="267"/>
      <c r="E1039" s="267"/>
      <c r="F1039" s="267"/>
      <c r="G1039" s="267"/>
      <c r="H1039" s="267"/>
      <c r="I1039" s="267"/>
      <c r="J1039" s="267"/>
      <c r="K1039" s="267"/>
      <c r="L1039" s="267"/>
      <c r="M1039" s="267"/>
      <c r="N1039" s="267"/>
      <c r="O1039" s="267"/>
      <c r="P1039" s="267"/>
    </row>
    <row r="1040" spans="1:16" x14ac:dyDescent="0.2">
      <c r="A1040" s="1"/>
      <c r="B1040" s="31"/>
      <c r="C1040" s="156"/>
      <c r="D1040" s="156"/>
      <c r="E1040" s="156"/>
      <c r="F1040" s="156"/>
      <c r="G1040" s="156"/>
      <c r="H1040" s="156"/>
      <c r="I1040" s="156"/>
      <c r="J1040" s="156"/>
      <c r="K1040" s="156"/>
      <c r="L1040" s="156"/>
      <c r="M1040" s="156"/>
      <c r="N1040" s="156"/>
      <c r="O1040" s="156"/>
      <c r="P1040" s="156"/>
    </row>
    <row r="1041" spans="1:16" ht="12" customHeight="1" x14ac:dyDescent="0.2">
      <c r="B1041" s="18"/>
      <c r="C1041" s="251" t="s">
        <v>395</v>
      </c>
      <c r="D1041" s="251"/>
      <c r="E1041" s="251"/>
      <c r="F1041" s="251"/>
      <c r="G1041" s="251"/>
      <c r="H1041" s="251"/>
      <c r="I1041" s="251"/>
      <c r="J1041" s="251"/>
      <c r="K1041" s="251"/>
      <c r="L1041" s="251"/>
      <c r="M1041" s="251"/>
      <c r="N1041" s="251"/>
      <c r="O1041" s="251"/>
      <c r="P1041" s="251"/>
    </row>
    <row r="1042" spans="1:16" x14ac:dyDescent="0.2">
      <c r="B1042" s="18"/>
      <c r="C1042" s="161"/>
      <c r="D1042" s="161"/>
      <c r="E1042" s="161"/>
      <c r="F1042" s="161"/>
      <c r="G1042" s="161"/>
      <c r="H1042" s="161"/>
      <c r="I1042" s="161"/>
      <c r="J1042" s="161"/>
      <c r="K1042" s="161"/>
      <c r="L1042" s="161"/>
      <c r="M1042" s="161"/>
      <c r="N1042" s="161"/>
      <c r="O1042" s="161"/>
      <c r="P1042" s="161"/>
    </row>
    <row r="1043" spans="1:16" ht="12" customHeight="1" x14ac:dyDescent="0.2">
      <c r="B1043" s="32" t="s">
        <v>71</v>
      </c>
      <c r="C1043" s="267" t="s">
        <v>47</v>
      </c>
      <c r="D1043" s="267"/>
      <c r="E1043" s="267"/>
      <c r="F1043" s="267"/>
      <c r="G1043" s="267"/>
      <c r="H1043" s="267"/>
      <c r="I1043" s="267"/>
      <c r="J1043" s="267"/>
      <c r="K1043" s="267"/>
      <c r="L1043" s="267"/>
      <c r="M1043" s="267"/>
      <c r="N1043" s="267"/>
      <c r="O1043" s="267"/>
      <c r="P1043" s="267"/>
    </row>
    <row r="1044" spans="1:16" ht="24" customHeight="1" x14ac:dyDescent="0.2">
      <c r="A1044" s="153"/>
    </row>
    <row r="1045" spans="1:16" ht="25.5" customHeight="1" x14ac:dyDescent="0.2">
      <c r="A1045" s="13"/>
      <c r="E1045" s="341" t="s">
        <v>102</v>
      </c>
      <c r="F1045" s="342"/>
      <c r="G1045" s="342"/>
      <c r="H1045" s="343"/>
      <c r="I1045" s="227">
        <v>2020</v>
      </c>
      <c r="J1045" s="228"/>
      <c r="K1045" s="229"/>
      <c r="L1045" s="227">
        <v>2019</v>
      </c>
      <c r="M1045" s="228"/>
      <c r="N1045" s="229"/>
    </row>
    <row r="1046" spans="1:16" ht="12" customHeight="1" x14ac:dyDescent="0.2">
      <c r="A1046" s="13"/>
      <c r="B1046" s="5"/>
      <c r="C1046" s="5"/>
      <c r="E1046" s="427" t="s">
        <v>438</v>
      </c>
      <c r="F1046" s="428"/>
      <c r="G1046" s="428"/>
      <c r="H1046" s="429"/>
      <c r="I1046" s="362">
        <v>-282105964.95999998</v>
      </c>
      <c r="J1046" s="363"/>
      <c r="K1046" s="364"/>
      <c r="L1046" s="362">
        <v>97699216.219999999</v>
      </c>
      <c r="M1046" s="363"/>
      <c r="N1046" s="364"/>
      <c r="P1046" s="180"/>
    </row>
    <row r="1047" spans="1:16" ht="12" customHeight="1" x14ac:dyDescent="0.2">
      <c r="A1047" s="13"/>
      <c r="B1047" s="13"/>
      <c r="C1047" s="13"/>
      <c r="D1047" s="13"/>
      <c r="E1047" s="430" t="s">
        <v>437</v>
      </c>
      <c r="F1047" s="431"/>
      <c r="G1047" s="431"/>
      <c r="H1047" s="432"/>
      <c r="I1047" s="355">
        <v>0</v>
      </c>
      <c r="J1047" s="356"/>
      <c r="K1047" s="357"/>
      <c r="L1047" s="269">
        <v>0</v>
      </c>
      <c r="M1047" s="269"/>
      <c r="N1047" s="269"/>
    </row>
    <row r="1048" spans="1:16" ht="12" customHeight="1" x14ac:dyDescent="0.2">
      <c r="B1048" s="13"/>
      <c r="C1048" s="13"/>
      <c r="D1048" s="13"/>
      <c r="E1048" s="305" t="s">
        <v>23</v>
      </c>
      <c r="F1048" s="306"/>
      <c r="G1048" s="306"/>
      <c r="H1048" s="307"/>
      <c r="I1048" s="345">
        <v>0</v>
      </c>
      <c r="J1048" s="346"/>
      <c r="K1048" s="347"/>
      <c r="L1048" s="344">
        <v>0</v>
      </c>
      <c r="M1048" s="344"/>
      <c r="N1048" s="344"/>
    </row>
    <row r="1049" spans="1:16" ht="12" customHeight="1" x14ac:dyDescent="0.2">
      <c r="A1049" s="13"/>
      <c r="B1049" s="13"/>
      <c r="C1049" s="13"/>
      <c r="D1049" s="13"/>
      <c r="E1049" s="305" t="s">
        <v>24</v>
      </c>
      <c r="F1049" s="306"/>
      <c r="G1049" s="306"/>
      <c r="H1049" s="307"/>
      <c r="I1049" s="345">
        <v>0</v>
      </c>
      <c r="J1049" s="346"/>
      <c r="K1049" s="347"/>
      <c r="L1049" s="344">
        <v>0</v>
      </c>
      <c r="M1049" s="344"/>
      <c r="N1049" s="344"/>
    </row>
    <row r="1050" spans="1:16" ht="12" customHeight="1" x14ac:dyDescent="0.2">
      <c r="A1050" s="13"/>
      <c r="E1050" s="305" t="s">
        <v>25</v>
      </c>
      <c r="F1050" s="306"/>
      <c r="G1050" s="306"/>
      <c r="H1050" s="307"/>
      <c r="I1050" s="345">
        <v>0</v>
      </c>
      <c r="J1050" s="346"/>
      <c r="K1050" s="347"/>
      <c r="L1050" s="344">
        <v>0</v>
      </c>
      <c r="M1050" s="344"/>
      <c r="N1050" s="344"/>
    </row>
    <row r="1051" spans="1:16" ht="12" customHeight="1" x14ac:dyDescent="0.2">
      <c r="A1051" s="13"/>
      <c r="B1051" s="13"/>
      <c r="C1051" s="13"/>
      <c r="D1051" s="13"/>
      <c r="E1051" s="334" t="s">
        <v>40</v>
      </c>
      <c r="F1051" s="335"/>
      <c r="G1051" s="335"/>
      <c r="H1051" s="336"/>
      <c r="I1051" s="328">
        <v>0</v>
      </c>
      <c r="J1051" s="329"/>
      <c r="K1051" s="330"/>
      <c r="L1051" s="328">
        <v>0</v>
      </c>
      <c r="M1051" s="329"/>
      <c r="N1051" s="330"/>
    </row>
    <row r="1052" spans="1:16" x14ac:dyDescent="0.2">
      <c r="A1052" s="13"/>
      <c r="B1052" s="13"/>
      <c r="C1052" s="13"/>
      <c r="D1052" s="13"/>
      <c r="E1052" s="337"/>
      <c r="F1052" s="338"/>
      <c r="G1052" s="338"/>
      <c r="H1052" s="339"/>
      <c r="I1052" s="331"/>
      <c r="J1052" s="332"/>
      <c r="K1052" s="333"/>
      <c r="L1052" s="331"/>
      <c r="M1052" s="332"/>
      <c r="N1052" s="333"/>
    </row>
    <row r="1053" spans="1:16" s="164" customFormat="1" ht="12" customHeight="1" x14ac:dyDescent="0.2">
      <c r="A1053" s="1"/>
      <c r="B1053" s="13"/>
      <c r="C1053" s="13"/>
      <c r="D1053" s="13"/>
      <c r="E1053" s="334" t="s">
        <v>41</v>
      </c>
      <c r="F1053" s="335"/>
      <c r="G1053" s="335"/>
      <c r="H1053" s="336"/>
      <c r="I1053" s="328">
        <v>0</v>
      </c>
      <c r="J1053" s="329"/>
      <c r="K1053" s="330"/>
      <c r="L1053" s="328">
        <v>0</v>
      </c>
      <c r="M1053" s="329"/>
      <c r="N1053" s="330"/>
      <c r="O1053" s="6"/>
      <c r="P1053" s="6"/>
    </row>
    <row r="1054" spans="1:16" x14ac:dyDescent="0.2">
      <c r="B1054" s="13"/>
      <c r="C1054" s="13"/>
      <c r="D1054" s="13"/>
      <c r="E1054" s="337"/>
      <c r="F1054" s="338"/>
      <c r="G1054" s="338"/>
      <c r="H1054" s="339"/>
      <c r="I1054" s="331"/>
      <c r="J1054" s="332"/>
      <c r="K1054" s="333"/>
      <c r="L1054" s="331"/>
      <c r="M1054" s="332"/>
      <c r="N1054" s="333"/>
    </row>
    <row r="1055" spans="1:16" ht="12" customHeight="1" x14ac:dyDescent="0.2">
      <c r="A1055" s="1"/>
      <c r="E1055" s="305" t="s">
        <v>26</v>
      </c>
      <c r="F1055" s="306"/>
      <c r="G1055" s="306"/>
      <c r="H1055" s="307"/>
      <c r="I1055" s="345">
        <v>0</v>
      </c>
      <c r="J1055" s="346"/>
      <c r="K1055" s="347"/>
      <c r="L1055" s="344">
        <v>0</v>
      </c>
      <c r="M1055" s="344"/>
      <c r="N1055" s="344"/>
    </row>
    <row r="1056" spans="1:16" ht="12" customHeight="1" x14ac:dyDescent="0.2">
      <c r="A1056" s="164"/>
      <c r="E1056" s="305" t="s">
        <v>27</v>
      </c>
      <c r="F1056" s="306"/>
      <c r="G1056" s="306"/>
      <c r="H1056" s="307"/>
      <c r="I1056" s="345">
        <v>0</v>
      </c>
      <c r="J1056" s="346"/>
      <c r="K1056" s="347"/>
      <c r="L1056" s="344">
        <v>0</v>
      </c>
      <c r="M1056" s="344"/>
      <c r="N1056" s="344"/>
    </row>
    <row r="1057" spans="1:16" ht="12" customHeight="1" x14ac:dyDescent="0.2">
      <c r="A1057" s="164"/>
      <c r="E1057" s="5"/>
      <c r="F1057" s="5"/>
      <c r="G1057" s="5"/>
      <c r="H1057" s="5"/>
      <c r="I1057" s="136"/>
      <c r="J1057" s="136"/>
      <c r="K1057" s="136"/>
      <c r="L1057" s="136"/>
      <c r="M1057" s="136"/>
      <c r="N1057" s="136"/>
    </row>
    <row r="1058" spans="1:16" s="37" customFormat="1" x14ac:dyDescent="0.2">
      <c r="A1058" s="6"/>
      <c r="B1058" s="6"/>
      <c r="C1058" s="217" t="s">
        <v>3</v>
      </c>
      <c r="D1058" s="217"/>
      <c r="E1058" s="217"/>
      <c r="F1058" s="217"/>
      <c r="G1058" s="217"/>
      <c r="H1058" s="217"/>
      <c r="I1058" s="217"/>
      <c r="J1058" s="217"/>
      <c r="K1058" s="217"/>
      <c r="L1058" s="217"/>
      <c r="M1058" s="217"/>
      <c r="N1058" s="217"/>
      <c r="O1058" s="217"/>
      <c r="P1058" s="217"/>
    </row>
    <row r="1059" spans="1:16" x14ac:dyDescent="0.2">
      <c r="C1059" s="158"/>
      <c r="D1059" s="158"/>
      <c r="E1059" s="158"/>
      <c r="F1059" s="158"/>
      <c r="G1059" s="158"/>
      <c r="H1059" s="158"/>
      <c r="I1059" s="158"/>
      <c r="J1059" s="158"/>
      <c r="K1059" s="158"/>
      <c r="L1059" s="158"/>
      <c r="M1059" s="158"/>
      <c r="N1059" s="158"/>
      <c r="O1059" s="158"/>
      <c r="P1059" s="158"/>
    </row>
    <row r="1060" spans="1:16" ht="30" customHeight="1" x14ac:dyDescent="0.2">
      <c r="A1060" s="37"/>
      <c r="B1060" s="2" t="s">
        <v>52</v>
      </c>
      <c r="C1060" s="304" t="s">
        <v>53</v>
      </c>
      <c r="D1060" s="304"/>
      <c r="E1060" s="304"/>
      <c r="F1060" s="304"/>
      <c r="G1060" s="304"/>
      <c r="H1060" s="304"/>
      <c r="I1060" s="304"/>
      <c r="J1060" s="304"/>
      <c r="K1060" s="304"/>
      <c r="L1060" s="304"/>
      <c r="M1060" s="304"/>
      <c r="N1060" s="304"/>
      <c r="O1060" s="304"/>
      <c r="P1060" s="304"/>
    </row>
    <row r="1061" spans="1:16" ht="24" customHeight="1" x14ac:dyDescent="0.2">
      <c r="C1061" s="220" t="s">
        <v>179</v>
      </c>
      <c r="D1061" s="220"/>
      <c r="E1061" s="220"/>
      <c r="F1061" s="220"/>
      <c r="G1061" s="220"/>
      <c r="H1061" s="220"/>
      <c r="I1061" s="220"/>
      <c r="J1061" s="220"/>
      <c r="K1061" s="220"/>
      <c r="L1061" s="220"/>
      <c r="M1061" s="220"/>
      <c r="N1061" s="220"/>
      <c r="O1061" s="220"/>
      <c r="P1061" s="220"/>
    </row>
    <row r="1062" spans="1:16" x14ac:dyDescent="0.2">
      <c r="B1062" s="165"/>
      <c r="C1062" s="165"/>
      <c r="D1062" s="165"/>
      <c r="E1062" s="165"/>
      <c r="F1062" s="165"/>
      <c r="G1062" s="165"/>
      <c r="H1062" s="165"/>
      <c r="I1062" s="165"/>
      <c r="J1062" s="165"/>
      <c r="K1062" s="165"/>
      <c r="L1062" s="165"/>
      <c r="M1062" s="165"/>
      <c r="N1062" s="165"/>
      <c r="O1062" s="165"/>
      <c r="P1062" s="165"/>
    </row>
    <row r="1063" spans="1:16" x14ac:dyDescent="0.2">
      <c r="B1063" s="192"/>
      <c r="C1063" s="192"/>
      <c r="D1063" s="192"/>
      <c r="E1063" s="192"/>
      <c r="F1063" s="192"/>
      <c r="G1063" s="192"/>
      <c r="H1063" s="192"/>
      <c r="I1063" s="192"/>
      <c r="J1063" s="192"/>
      <c r="K1063" s="192"/>
      <c r="L1063" s="192"/>
      <c r="M1063" s="192"/>
      <c r="N1063" s="192"/>
      <c r="O1063" s="192"/>
      <c r="P1063" s="192"/>
    </row>
    <row r="1064" spans="1:16" x14ac:dyDescent="0.2">
      <c r="B1064" s="192"/>
      <c r="C1064" s="192"/>
      <c r="D1064" s="192"/>
      <c r="E1064" s="192"/>
      <c r="F1064" s="192"/>
      <c r="G1064" s="192"/>
      <c r="H1064" s="192"/>
      <c r="I1064" s="192"/>
      <c r="J1064" s="192"/>
      <c r="K1064" s="192"/>
      <c r="L1064" s="192"/>
      <c r="M1064" s="192"/>
      <c r="N1064" s="192"/>
      <c r="O1064" s="192"/>
      <c r="P1064" s="192"/>
    </row>
    <row r="1065" spans="1:16" ht="21" customHeight="1" x14ac:dyDescent="0.2">
      <c r="B1065" s="2" t="s">
        <v>28</v>
      </c>
      <c r="C1065" s="110"/>
      <c r="D1065" s="110"/>
      <c r="E1065" s="110"/>
      <c r="F1065" s="110"/>
      <c r="G1065" s="110"/>
      <c r="H1065" s="110"/>
      <c r="I1065" s="110"/>
      <c r="J1065" s="110"/>
      <c r="K1065" s="110"/>
      <c r="L1065" s="110"/>
      <c r="M1065" s="110"/>
      <c r="N1065" s="110"/>
      <c r="O1065" s="110"/>
      <c r="P1065" s="110"/>
    </row>
    <row r="1066" spans="1:16" x14ac:dyDescent="0.2">
      <c r="A1066" s="2"/>
    </row>
    <row r="1067" spans="1:16" ht="50.25" customHeight="1" x14ac:dyDescent="0.2">
      <c r="C1067" s="220" t="s">
        <v>180</v>
      </c>
      <c r="D1067" s="220"/>
      <c r="E1067" s="220"/>
      <c r="F1067" s="220"/>
      <c r="G1067" s="220"/>
      <c r="H1067" s="220"/>
      <c r="I1067" s="220"/>
      <c r="J1067" s="220"/>
      <c r="K1067" s="220"/>
      <c r="L1067" s="220"/>
      <c r="M1067" s="220"/>
      <c r="N1067" s="220"/>
      <c r="O1067" s="220"/>
      <c r="P1067" s="220"/>
    </row>
    <row r="1068" spans="1:16" x14ac:dyDescent="0.2">
      <c r="B1068" s="109"/>
      <c r="C1068" s="109"/>
      <c r="D1068" s="109"/>
      <c r="E1068" s="109"/>
      <c r="F1068" s="109"/>
      <c r="G1068" s="109"/>
      <c r="H1068" s="109"/>
      <c r="I1068" s="109"/>
      <c r="J1068" s="109"/>
      <c r="K1068" s="109"/>
      <c r="L1068" s="109"/>
      <c r="M1068" s="109"/>
      <c r="N1068" s="109"/>
      <c r="O1068" s="109"/>
      <c r="P1068" s="109"/>
    </row>
    <row r="1069" spans="1:16" x14ac:dyDescent="0.2">
      <c r="C1069" s="1" t="s">
        <v>29</v>
      </c>
    </row>
    <row r="1070" spans="1:16" s="164" customFormat="1" x14ac:dyDescent="0.2">
      <c r="A1070" s="2"/>
      <c r="B1070" s="1"/>
      <c r="C1070" s="6"/>
      <c r="D1070" s="6"/>
      <c r="E1070" s="6"/>
      <c r="F1070" s="6"/>
      <c r="G1070" s="6"/>
      <c r="H1070" s="6"/>
      <c r="I1070" s="6"/>
      <c r="J1070" s="6"/>
      <c r="K1070" s="6"/>
      <c r="L1070" s="6"/>
      <c r="M1070" s="6"/>
      <c r="N1070" s="6"/>
      <c r="O1070" s="6"/>
      <c r="P1070" s="6"/>
    </row>
    <row r="1071" spans="1:16" x14ac:dyDescent="0.2">
      <c r="B1071" s="2" t="s">
        <v>30</v>
      </c>
    </row>
    <row r="1072" spans="1:16" s="164" customFormat="1" x14ac:dyDescent="0.2">
      <c r="A1072" s="6"/>
      <c r="B1072" s="6"/>
      <c r="C1072" s="6"/>
      <c r="D1072" s="6"/>
      <c r="E1072" s="6"/>
      <c r="F1072" s="6"/>
      <c r="G1072" s="6"/>
      <c r="H1072" s="6"/>
      <c r="I1072" s="6"/>
      <c r="J1072" s="6"/>
      <c r="K1072" s="6"/>
      <c r="L1072" s="6"/>
      <c r="M1072" s="6"/>
      <c r="N1072" s="6"/>
      <c r="O1072" s="6"/>
      <c r="P1072" s="6"/>
    </row>
    <row r="1073" spans="1:16" x14ac:dyDescent="0.2">
      <c r="A1073" s="23"/>
      <c r="C1073" s="3" t="s">
        <v>31</v>
      </c>
    </row>
    <row r="1074" spans="1:16" s="164" customFormat="1" x14ac:dyDescent="0.2">
      <c r="A1074" s="6"/>
      <c r="B1074" s="6"/>
      <c r="C1074" s="3"/>
      <c r="D1074" s="6"/>
      <c r="E1074" s="6"/>
      <c r="F1074" s="6"/>
      <c r="G1074" s="6"/>
      <c r="H1074" s="6"/>
      <c r="I1074" s="6"/>
      <c r="J1074" s="6"/>
      <c r="K1074" s="6"/>
      <c r="L1074" s="6"/>
      <c r="M1074" s="6"/>
      <c r="N1074" s="6"/>
      <c r="O1074" s="6"/>
      <c r="P1074" s="6"/>
    </row>
    <row r="1075" spans="1:16" x14ac:dyDescent="0.2">
      <c r="A1075" s="164"/>
      <c r="B1075" s="164"/>
      <c r="C1075" s="164"/>
      <c r="D1075" s="23" t="s">
        <v>32</v>
      </c>
      <c r="E1075" s="23"/>
      <c r="F1075" s="164"/>
      <c r="G1075" s="164"/>
      <c r="H1075" s="164"/>
      <c r="I1075" s="164"/>
      <c r="J1075" s="164"/>
      <c r="K1075" s="164"/>
      <c r="L1075" s="164"/>
      <c r="M1075" s="164"/>
      <c r="N1075" s="164"/>
      <c r="O1075" s="164"/>
      <c r="P1075" s="164"/>
    </row>
    <row r="1076" spans="1:16" s="164" customFormat="1" x14ac:dyDescent="0.2">
      <c r="A1076" s="6"/>
      <c r="B1076" s="6"/>
      <c r="C1076" s="6"/>
      <c r="D1076" s="6"/>
      <c r="E1076" s="6"/>
      <c r="F1076" s="6"/>
      <c r="G1076" s="6"/>
      <c r="H1076" s="6"/>
      <c r="I1076" s="6"/>
      <c r="J1076" s="6"/>
      <c r="K1076" s="6"/>
      <c r="L1076" s="6"/>
      <c r="M1076" s="6"/>
      <c r="N1076" s="6"/>
      <c r="O1076" s="6"/>
      <c r="P1076" s="6"/>
    </row>
    <row r="1077" spans="1:16" x14ac:dyDescent="0.2">
      <c r="A1077" s="164"/>
      <c r="B1077" s="164"/>
      <c r="C1077" s="164"/>
      <c r="D1077" s="23" t="s">
        <v>33</v>
      </c>
      <c r="E1077" s="23"/>
      <c r="F1077" s="164"/>
      <c r="G1077" s="164"/>
      <c r="H1077" s="164"/>
      <c r="I1077" s="164"/>
      <c r="J1077" s="164"/>
      <c r="K1077" s="164"/>
      <c r="L1077" s="164"/>
      <c r="M1077" s="164"/>
      <c r="N1077" s="164"/>
      <c r="O1077" s="164"/>
      <c r="P1077" s="164"/>
    </row>
    <row r="1078" spans="1:16" s="164" customFormat="1" x14ac:dyDescent="0.2">
      <c r="A1078" s="6"/>
      <c r="B1078" s="6"/>
      <c r="C1078" s="6"/>
      <c r="D1078" s="1"/>
      <c r="E1078" s="1"/>
      <c r="F1078" s="6"/>
      <c r="G1078" s="6"/>
      <c r="H1078" s="6"/>
      <c r="I1078" s="6"/>
      <c r="J1078" s="6"/>
      <c r="K1078" s="6"/>
      <c r="L1078" s="6"/>
      <c r="M1078" s="6"/>
      <c r="N1078" s="6"/>
      <c r="O1078" s="6"/>
      <c r="P1078" s="6"/>
    </row>
    <row r="1079" spans="1:16" s="164" customFormat="1" ht="11.25" x14ac:dyDescent="0.2">
      <c r="D1079" s="23" t="s">
        <v>4</v>
      </c>
      <c r="E1079" s="23"/>
    </row>
    <row r="1080" spans="1:16" x14ac:dyDescent="0.2">
      <c r="D1080" s="1"/>
      <c r="E1080" s="1"/>
    </row>
    <row r="1081" spans="1:16" x14ac:dyDescent="0.2">
      <c r="A1081" s="164"/>
      <c r="B1081" s="164"/>
      <c r="C1081" s="164"/>
      <c r="D1081" s="23" t="s">
        <v>5</v>
      </c>
      <c r="E1081" s="23"/>
      <c r="F1081" s="164"/>
      <c r="G1081" s="164"/>
      <c r="H1081" s="164"/>
      <c r="I1081" s="164"/>
      <c r="J1081" s="164"/>
      <c r="K1081" s="164"/>
      <c r="L1081" s="164"/>
      <c r="M1081" s="164"/>
      <c r="N1081" s="164"/>
      <c r="O1081" s="164"/>
      <c r="P1081" s="164"/>
    </row>
    <row r="1082" spans="1:16" x14ac:dyDescent="0.2">
      <c r="D1082" s="1"/>
      <c r="E1082" s="1"/>
    </row>
    <row r="1083" spans="1:16" x14ac:dyDescent="0.2">
      <c r="A1083" s="164"/>
      <c r="B1083" s="164"/>
      <c r="C1083" s="164"/>
      <c r="D1083" s="23" t="s">
        <v>34</v>
      </c>
      <c r="E1083" s="23"/>
      <c r="F1083" s="164"/>
      <c r="G1083" s="164"/>
      <c r="H1083" s="164"/>
      <c r="I1083" s="164"/>
      <c r="J1083" s="164"/>
      <c r="K1083" s="164"/>
      <c r="L1083" s="164"/>
      <c r="M1083" s="164"/>
      <c r="N1083" s="164"/>
      <c r="O1083" s="164"/>
      <c r="P1083" s="164"/>
    </row>
    <row r="1084" spans="1:16" x14ac:dyDescent="0.2">
      <c r="D1084" s="1"/>
      <c r="E1084" s="1"/>
    </row>
    <row r="1085" spans="1:16" x14ac:dyDescent="0.2">
      <c r="B1085" s="164"/>
      <c r="C1085" s="164"/>
      <c r="D1085" s="164" t="s">
        <v>6</v>
      </c>
      <c r="E1085" s="164"/>
      <c r="F1085" s="164"/>
      <c r="G1085" s="164"/>
      <c r="H1085" s="164"/>
      <c r="I1085" s="164"/>
      <c r="J1085" s="164"/>
      <c r="K1085" s="164"/>
      <c r="L1085" s="164"/>
      <c r="M1085" s="164"/>
      <c r="N1085" s="164"/>
      <c r="O1085" s="164"/>
      <c r="P1085" s="164"/>
    </row>
    <row r="1086" spans="1:16" x14ac:dyDescent="0.2">
      <c r="B1086" s="170"/>
      <c r="C1086" s="170"/>
      <c r="D1086" s="170"/>
      <c r="E1086" s="170"/>
      <c r="F1086" s="170"/>
      <c r="G1086" s="170"/>
      <c r="H1086" s="170"/>
      <c r="I1086" s="170"/>
      <c r="J1086" s="170"/>
      <c r="K1086" s="170"/>
      <c r="L1086" s="170"/>
      <c r="M1086" s="170"/>
      <c r="N1086" s="170"/>
      <c r="O1086" s="170"/>
      <c r="P1086" s="170"/>
    </row>
    <row r="1087" spans="1:16" ht="12.75" customHeight="1" x14ac:dyDescent="0.2">
      <c r="D1087" s="398" t="s">
        <v>102</v>
      </c>
      <c r="E1087" s="398"/>
      <c r="F1087" s="398"/>
      <c r="G1087" s="398"/>
      <c r="H1087" s="398"/>
      <c r="I1087" s="398"/>
      <c r="J1087" s="398"/>
      <c r="K1087" s="398"/>
      <c r="L1087" s="227" t="s">
        <v>107</v>
      </c>
      <c r="M1087" s="228"/>
      <c r="N1087" s="229"/>
    </row>
    <row r="1088" spans="1:16" ht="12.75" customHeight="1" x14ac:dyDescent="0.2">
      <c r="D1088" s="399" t="s">
        <v>274</v>
      </c>
      <c r="E1088" s="399"/>
      <c r="F1088" s="399"/>
      <c r="G1088" s="399"/>
      <c r="H1088" s="399"/>
      <c r="I1088" s="399"/>
      <c r="J1088" s="399"/>
      <c r="K1088" s="399"/>
      <c r="L1088" s="224">
        <v>66665329.979999997</v>
      </c>
      <c r="M1088" s="225"/>
      <c r="N1088" s="225"/>
    </row>
    <row r="1089" spans="1:17" ht="12.75" customHeight="1" x14ac:dyDescent="0.2">
      <c r="D1089" s="399" t="s">
        <v>275</v>
      </c>
      <c r="E1089" s="399"/>
      <c r="F1089" s="399"/>
      <c r="G1089" s="399"/>
      <c r="H1089" s="399"/>
      <c r="I1089" s="399"/>
      <c r="J1089" s="399"/>
      <c r="K1089" s="399"/>
      <c r="L1089" s="224">
        <v>19533101.48</v>
      </c>
      <c r="M1089" s="225"/>
      <c r="N1089" s="225"/>
    </row>
    <row r="1090" spans="1:17" ht="12.75" customHeight="1" x14ac:dyDescent="0.2">
      <c r="D1090" s="399" t="s">
        <v>2041</v>
      </c>
      <c r="E1090" s="399"/>
      <c r="F1090" s="399"/>
      <c r="G1090" s="399"/>
      <c r="H1090" s="399"/>
      <c r="I1090" s="399"/>
      <c r="J1090" s="399"/>
      <c r="K1090" s="399"/>
      <c r="L1090" s="224">
        <v>54116130.159999996</v>
      </c>
      <c r="M1090" s="225"/>
      <c r="N1090" s="225"/>
    </row>
    <row r="1091" spans="1:17" ht="12.75" customHeight="1" x14ac:dyDescent="0.2">
      <c r="D1091" s="230" t="s">
        <v>248</v>
      </c>
      <c r="E1091" s="231"/>
      <c r="F1091" s="231"/>
      <c r="G1091" s="231"/>
      <c r="H1091" s="231"/>
      <c r="I1091" s="231"/>
      <c r="J1091" s="231"/>
      <c r="K1091" s="232"/>
      <c r="L1091" s="233">
        <f>SUM(L1088:N1090)</f>
        <v>140314561.62</v>
      </c>
      <c r="M1091" s="233"/>
      <c r="N1091" s="233"/>
    </row>
    <row r="1092" spans="1:17" s="164" customFormat="1" x14ac:dyDescent="0.2">
      <c r="A1092" s="6"/>
      <c r="B1092" s="6"/>
      <c r="C1092" s="6"/>
      <c r="D1092" s="6"/>
      <c r="E1092" s="78"/>
      <c r="F1092" s="78"/>
      <c r="G1092" s="78"/>
      <c r="H1092" s="78"/>
      <c r="I1092" s="78"/>
      <c r="J1092" s="78"/>
      <c r="K1092" s="78"/>
      <c r="L1092" s="79"/>
      <c r="M1092" s="79"/>
      <c r="N1092" s="79"/>
      <c r="O1092" s="6"/>
      <c r="P1092" s="6"/>
    </row>
    <row r="1093" spans="1:17" x14ac:dyDescent="0.2">
      <c r="A1093" s="164"/>
      <c r="C1093" s="1" t="s">
        <v>35</v>
      </c>
    </row>
    <row r="1094" spans="1:17" x14ac:dyDescent="0.2">
      <c r="A1094" s="194"/>
      <c r="C1094" s="1"/>
    </row>
    <row r="1095" spans="1:17" x14ac:dyDescent="0.2">
      <c r="A1095" s="194"/>
      <c r="C1095" s="1"/>
    </row>
    <row r="1096" spans="1:17" x14ac:dyDescent="0.2">
      <c r="A1096" s="194"/>
      <c r="C1096" s="1"/>
    </row>
    <row r="1097" spans="1:17" s="164" customFormat="1" ht="12" customHeight="1" x14ac:dyDescent="0.2">
      <c r="D1097" s="164" t="s">
        <v>7</v>
      </c>
    </row>
    <row r="1098" spans="1:17" s="164" customFormat="1" ht="12" customHeight="1" x14ac:dyDescent="0.2"/>
    <row r="1099" spans="1:17" s="164" customFormat="1" ht="12" customHeight="1" x14ac:dyDescent="0.2">
      <c r="C1099" s="341" t="s">
        <v>102</v>
      </c>
      <c r="D1099" s="342"/>
      <c r="E1099" s="342"/>
      <c r="F1099" s="342"/>
      <c r="G1099" s="342"/>
      <c r="H1099" s="342"/>
      <c r="I1099" s="343"/>
      <c r="J1099" s="268">
        <v>2020</v>
      </c>
      <c r="K1099" s="268"/>
      <c r="L1099" s="268">
        <v>2019</v>
      </c>
      <c r="M1099" s="268"/>
      <c r="N1099" s="163"/>
      <c r="Q1099" s="177"/>
    </row>
    <row r="1100" spans="1:17" s="164" customFormat="1" ht="12" customHeight="1" x14ac:dyDescent="0.2">
      <c r="C1100" s="433" t="s">
        <v>276</v>
      </c>
      <c r="D1100" s="434"/>
      <c r="E1100" s="434"/>
      <c r="F1100" s="434"/>
      <c r="G1100" s="434"/>
      <c r="H1100" s="434"/>
      <c r="I1100" s="435"/>
      <c r="J1100" s="269">
        <v>1070373105</v>
      </c>
      <c r="K1100" s="269"/>
      <c r="L1100" s="269">
        <v>1189442492.97</v>
      </c>
      <c r="M1100" s="269"/>
      <c r="N1100" s="163"/>
      <c r="Q1100" s="177"/>
    </row>
    <row r="1101" spans="1:17" s="164" customFormat="1" ht="12" customHeight="1" x14ac:dyDescent="0.2">
      <c r="C1101" s="433" t="s">
        <v>277</v>
      </c>
      <c r="D1101" s="434"/>
      <c r="E1101" s="434"/>
      <c r="F1101" s="434"/>
      <c r="G1101" s="434"/>
      <c r="H1101" s="434"/>
      <c r="I1101" s="435"/>
      <c r="J1101" s="269">
        <v>0</v>
      </c>
      <c r="K1101" s="269"/>
      <c r="L1101" s="269">
        <v>0</v>
      </c>
      <c r="M1101" s="269"/>
      <c r="N1101" s="163"/>
      <c r="Q1101" s="177"/>
    </row>
    <row r="1102" spans="1:17" s="164" customFormat="1" ht="12" customHeight="1" x14ac:dyDescent="0.2">
      <c r="C1102" s="433" t="s">
        <v>278</v>
      </c>
      <c r="D1102" s="434"/>
      <c r="E1102" s="434"/>
      <c r="F1102" s="434"/>
      <c r="G1102" s="434"/>
      <c r="H1102" s="434"/>
      <c r="I1102" s="435"/>
      <c r="J1102" s="269">
        <v>-94709692.019999996</v>
      </c>
      <c r="K1102" s="269"/>
      <c r="L1102" s="269">
        <v>-186675883.66999999</v>
      </c>
      <c r="M1102" s="269"/>
      <c r="N1102" s="163"/>
    </row>
    <row r="1103" spans="1:17" ht="12" customHeight="1" x14ac:dyDescent="0.2">
      <c r="A1103" s="164"/>
      <c r="B1103" s="164"/>
      <c r="C1103" s="433" t="s">
        <v>279</v>
      </c>
      <c r="D1103" s="434"/>
      <c r="E1103" s="434"/>
      <c r="F1103" s="434"/>
      <c r="G1103" s="434"/>
      <c r="H1103" s="434"/>
      <c r="I1103" s="435"/>
      <c r="J1103" s="269">
        <v>975663412.98000002</v>
      </c>
      <c r="K1103" s="269"/>
      <c r="L1103" s="269">
        <v>1002766609.3</v>
      </c>
      <c r="M1103" s="269"/>
      <c r="N1103" s="163"/>
      <c r="O1103" s="164"/>
      <c r="P1103" s="164"/>
    </row>
    <row r="1104" spans="1:17" s="164" customFormat="1" ht="12" customHeight="1" x14ac:dyDescent="0.2">
      <c r="A1104" s="6"/>
      <c r="C1104" s="433" t="s">
        <v>280</v>
      </c>
      <c r="D1104" s="434"/>
      <c r="E1104" s="434"/>
      <c r="F1104" s="434"/>
      <c r="G1104" s="434"/>
      <c r="H1104" s="434"/>
      <c r="I1104" s="435"/>
      <c r="J1104" s="269">
        <v>925832693.87</v>
      </c>
      <c r="K1104" s="269"/>
      <c r="L1104" s="269">
        <v>909646426.27999997</v>
      </c>
      <c r="M1104" s="269"/>
      <c r="N1104" s="163"/>
    </row>
    <row r="1105" spans="1:17" s="164" customFormat="1" ht="4.5" customHeight="1" x14ac:dyDescent="0.2">
      <c r="B1105" s="6"/>
      <c r="C1105" s="6"/>
      <c r="D1105" s="6"/>
      <c r="E1105" s="6"/>
      <c r="F1105" s="6"/>
      <c r="G1105" s="6"/>
      <c r="H1105" s="6"/>
      <c r="I1105" s="6"/>
      <c r="J1105" s="6"/>
      <c r="K1105" s="6"/>
      <c r="L1105" s="6"/>
      <c r="M1105" s="6"/>
      <c r="N1105" s="6"/>
      <c r="O1105" s="6"/>
      <c r="P1105" s="6"/>
    </row>
    <row r="1106" spans="1:17" s="164" customFormat="1" ht="11.25" x14ac:dyDescent="0.2">
      <c r="D1106" s="164" t="s">
        <v>8</v>
      </c>
      <c r="L1106" s="173"/>
      <c r="M1106" s="173"/>
    </row>
    <row r="1107" spans="1:17" s="164" customFormat="1" ht="11.25" x14ac:dyDescent="0.2">
      <c r="L1107" s="173"/>
      <c r="M1107" s="173"/>
    </row>
    <row r="1108" spans="1:17" s="164" customFormat="1" x14ac:dyDescent="0.2">
      <c r="C1108" s="282" t="s">
        <v>102</v>
      </c>
      <c r="D1108" s="283"/>
      <c r="E1108" s="283"/>
      <c r="F1108" s="283"/>
      <c r="G1108" s="283"/>
      <c r="H1108" s="283"/>
      <c r="I1108" s="284"/>
      <c r="J1108" s="268">
        <v>2020</v>
      </c>
      <c r="K1108" s="268"/>
      <c r="L1108" s="268">
        <v>2019</v>
      </c>
      <c r="M1108" s="268"/>
    </row>
    <row r="1109" spans="1:17" s="164" customFormat="1" ht="12" customHeight="1" x14ac:dyDescent="0.2">
      <c r="C1109" s="433" t="s">
        <v>281</v>
      </c>
      <c r="D1109" s="434"/>
      <c r="E1109" s="434"/>
      <c r="F1109" s="434"/>
      <c r="G1109" s="434"/>
      <c r="H1109" s="434"/>
      <c r="I1109" s="435"/>
      <c r="J1109" s="269">
        <v>1070373105</v>
      </c>
      <c r="K1109" s="269"/>
      <c r="L1109" s="269">
        <v>1189442492.97</v>
      </c>
      <c r="M1109" s="269"/>
    </row>
    <row r="1110" spans="1:17" s="164" customFormat="1" ht="12" customHeight="1" x14ac:dyDescent="0.2">
      <c r="C1110" s="433" t="s">
        <v>282</v>
      </c>
      <c r="D1110" s="434"/>
      <c r="E1110" s="434"/>
      <c r="F1110" s="434"/>
      <c r="G1110" s="434"/>
      <c r="H1110" s="434"/>
      <c r="I1110" s="435"/>
      <c r="J1110" s="269">
        <v>5486430.0999999996</v>
      </c>
      <c r="K1110" s="269"/>
      <c r="L1110" s="269">
        <v>19218253.91</v>
      </c>
      <c r="M1110" s="269"/>
      <c r="N1110" s="266"/>
      <c r="O1110" s="266"/>
    </row>
    <row r="1111" spans="1:17" s="164" customFormat="1" ht="12" customHeight="1" x14ac:dyDescent="0.2">
      <c r="C1111" s="433" t="s">
        <v>2033</v>
      </c>
      <c r="D1111" s="434"/>
      <c r="E1111" s="434"/>
      <c r="F1111" s="434"/>
      <c r="G1111" s="434"/>
      <c r="H1111" s="434"/>
      <c r="I1111" s="435"/>
      <c r="J1111" s="269">
        <v>-93913925.590000004</v>
      </c>
      <c r="K1111" s="269"/>
      <c r="L1111" s="269">
        <v>-205670873.30000001</v>
      </c>
      <c r="M1111" s="269"/>
      <c r="P1111" s="130"/>
    </row>
    <row r="1112" spans="1:17" s="164" customFormat="1" ht="12" customHeight="1" x14ac:dyDescent="0.2">
      <c r="C1112" s="433" t="s">
        <v>284</v>
      </c>
      <c r="D1112" s="434"/>
      <c r="E1112" s="434"/>
      <c r="F1112" s="434"/>
      <c r="G1112" s="434"/>
      <c r="H1112" s="434"/>
      <c r="I1112" s="435"/>
      <c r="J1112" s="269">
        <v>970972749.30999994</v>
      </c>
      <c r="K1112" s="269"/>
      <c r="L1112" s="269">
        <v>964553365.75999999</v>
      </c>
      <c r="M1112" s="269"/>
    </row>
    <row r="1113" spans="1:17" s="164" customFormat="1" ht="12" customHeight="1" x14ac:dyDescent="0.2">
      <c r="C1113" s="433" t="s">
        <v>285</v>
      </c>
      <c r="D1113" s="434"/>
      <c r="E1113" s="434"/>
      <c r="F1113" s="434"/>
      <c r="G1113" s="434"/>
      <c r="H1113" s="434"/>
      <c r="I1113" s="435"/>
      <c r="J1113" s="269">
        <v>970972749.30999994</v>
      </c>
      <c r="K1113" s="269"/>
      <c r="L1113" s="269">
        <v>964553365.75999999</v>
      </c>
      <c r="M1113" s="269"/>
    </row>
    <row r="1114" spans="1:17" s="175" customFormat="1" ht="12" customHeight="1" x14ac:dyDescent="0.2">
      <c r="A1114" s="164"/>
      <c r="B1114" s="164"/>
      <c r="C1114" s="433" t="s">
        <v>286</v>
      </c>
      <c r="D1114" s="434"/>
      <c r="E1114" s="434"/>
      <c r="F1114" s="434"/>
      <c r="G1114" s="434"/>
      <c r="H1114" s="434"/>
      <c r="I1114" s="435"/>
      <c r="J1114" s="269">
        <v>970972749.30999994</v>
      </c>
      <c r="K1114" s="269"/>
      <c r="L1114" s="269">
        <v>964553365.75999999</v>
      </c>
      <c r="M1114" s="269"/>
      <c r="N1114" s="164"/>
      <c r="O1114" s="164"/>
      <c r="P1114" s="164"/>
    </row>
    <row r="1115" spans="1:17" s="170" customFormat="1" ht="12" customHeight="1" x14ac:dyDescent="0.2">
      <c r="A1115" s="1"/>
      <c r="B1115" s="164"/>
      <c r="C1115" s="433" t="s">
        <v>287</v>
      </c>
      <c r="D1115" s="434"/>
      <c r="E1115" s="434"/>
      <c r="F1115" s="434"/>
      <c r="G1115" s="434"/>
      <c r="H1115" s="434"/>
      <c r="I1115" s="435"/>
      <c r="J1115" s="269">
        <v>903190255.58000004</v>
      </c>
      <c r="K1115" s="269"/>
      <c r="L1115" s="269">
        <v>600121058.83000004</v>
      </c>
      <c r="M1115" s="269"/>
      <c r="N1115" s="164"/>
      <c r="O1115" s="164"/>
      <c r="P1115" s="164"/>
    </row>
    <row r="1116" spans="1:17" s="170" customFormat="1" x14ac:dyDescent="0.2">
      <c r="A1116" s="1"/>
      <c r="B1116" s="175"/>
      <c r="C1116" s="174"/>
      <c r="D1116" s="174"/>
      <c r="E1116" s="174"/>
      <c r="F1116" s="174"/>
      <c r="G1116" s="174"/>
      <c r="H1116" s="174"/>
      <c r="I1116" s="174"/>
      <c r="J1116" s="176"/>
      <c r="K1116" s="176"/>
      <c r="L1116" s="176"/>
      <c r="M1116" s="176"/>
      <c r="N1116" s="175"/>
      <c r="O1116" s="175"/>
      <c r="P1116" s="175"/>
    </row>
    <row r="1117" spans="1:17" s="164" customFormat="1" ht="49.5" customHeight="1" x14ac:dyDescent="0.2">
      <c r="A1117" s="6"/>
      <c r="B1117" s="6"/>
      <c r="C1117" s="436" t="s">
        <v>2042</v>
      </c>
      <c r="D1117" s="436"/>
      <c r="E1117" s="436"/>
      <c r="F1117" s="436"/>
      <c r="G1117" s="436"/>
      <c r="H1117" s="436"/>
      <c r="I1117" s="436"/>
      <c r="J1117" s="436"/>
      <c r="K1117" s="436"/>
      <c r="L1117" s="436"/>
      <c r="M1117" s="436"/>
      <c r="N1117" s="436"/>
      <c r="O1117" s="436"/>
      <c r="P1117" s="436"/>
      <c r="Q1117" s="6"/>
    </row>
    <row r="1118" spans="1:17" s="164" customFormat="1" x14ac:dyDescent="0.2">
      <c r="A1118" s="6"/>
      <c r="B1118" s="6"/>
      <c r="C1118" s="6"/>
      <c r="D1118" s="6"/>
      <c r="E1118" s="6"/>
      <c r="F1118" s="6"/>
      <c r="G1118" s="6"/>
      <c r="H1118" s="171"/>
      <c r="I1118" s="171"/>
      <c r="J1118" s="6"/>
      <c r="K1118" s="6"/>
      <c r="L1118" s="6"/>
      <c r="M1118" s="6"/>
      <c r="N1118" s="6"/>
      <c r="O1118" s="6"/>
      <c r="P1118" s="6"/>
    </row>
    <row r="1119" spans="1:17" ht="24.75" customHeight="1" x14ac:dyDescent="0.2">
      <c r="A1119" s="164"/>
      <c r="B1119" s="164"/>
      <c r="C1119" s="217" t="s">
        <v>404</v>
      </c>
      <c r="D1119" s="217"/>
      <c r="E1119" s="217"/>
      <c r="F1119" s="217"/>
      <c r="G1119" s="217"/>
      <c r="H1119" s="217"/>
      <c r="I1119" s="217"/>
      <c r="J1119" s="217"/>
      <c r="K1119" s="217"/>
      <c r="L1119" s="217"/>
      <c r="M1119" s="217"/>
      <c r="N1119" s="217"/>
      <c r="O1119" s="217"/>
      <c r="P1119" s="217"/>
    </row>
    <row r="1120" spans="1:17" ht="12" customHeight="1" x14ac:dyDescent="0.2"/>
    <row r="1121" spans="1:17" ht="20.25" customHeight="1" x14ac:dyDescent="0.2">
      <c r="A1121" s="164"/>
      <c r="B1121" s="26" t="s">
        <v>70</v>
      </c>
      <c r="C1121" s="265" t="s">
        <v>288</v>
      </c>
      <c r="D1121" s="265"/>
      <c r="E1121" s="265"/>
      <c r="F1121" s="265"/>
      <c r="G1121" s="265"/>
      <c r="H1121" s="265"/>
      <c r="I1121" s="265"/>
      <c r="J1121" s="265"/>
      <c r="K1121" s="265"/>
      <c r="L1121" s="265"/>
      <c r="M1121" s="265"/>
      <c r="N1121" s="265"/>
      <c r="O1121" s="265"/>
      <c r="P1121" s="265"/>
    </row>
    <row r="1122" spans="1:17" x14ac:dyDescent="0.2">
      <c r="A1122" s="164"/>
      <c r="B1122" s="26"/>
      <c r="C1122" s="159"/>
      <c r="D1122" s="159"/>
      <c r="E1122" s="159"/>
      <c r="F1122" s="159"/>
      <c r="G1122" s="159"/>
      <c r="H1122" s="159"/>
      <c r="I1122" s="159"/>
      <c r="J1122" s="159"/>
      <c r="K1122" s="159"/>
      <c r="L1122" s="159"/>
      <c r="M1122" s="159"/>
      <c r="N1122" s="159"/>
      <c r="O1122" s="159"/>
      <c r="P1122" s="159"/>
    </row>
    <row r="1123" spans="1:17" x14ac:dyDescent="0.2">
      <c r="A1123" s="164"/>
      <c r="B1123" s="103" t="s">
        <v>69</v>
      </c>
      <c r="C1123" s="164" t="s">
        <v>289</v>
      </c>
      <c r="D1123" s="164"/>
      <c r="E1123" s="164"/>
      <c r="F1123" s="164"/>
      <c r="G1123" s="164"/>
      <c r="H1123" s="164"/>
      <c r="I1123" s="164"/>
      <c r="J1123" s="164"/>
      <c r="K1123" s="164"/>
      <c r="L1123" s="164"/>
      <c r="M1123" s="164"/>
      <c r="N1123" s="164"/>
      <c r="O1123" s="164"/>
      <c r="P1123" s="164"/>
    </row>
    <row r="1124" spans="1:17" x14ac:dyDescent="0.2">
      <c r="B1124" s="75"/>
    </row>
    <row r="1125" spans="1:17" ht="12" customHeight="1" x14ac:dyDescent="0.2">
      <c r="B1125" s="103" t="s">
        <v>71</v>
      </c>
      <c r="C1125" s="164" t="s">
        <v>290</v>
      </c>
      <c r="D1125" s="164"/>
      <c r="E1125" s="164"/>
      <c r="F1125" s="164"/>
      <c r="G1125" s="164"/>
      <c r="H1125" s="164"/>
      <c r="I1125" s="164"/>
      <c r="J1125" s="164"/>
      <c r="K1125" s="164"/>
      <c r="L1125" s="164"/>
      <c r="M1125" s="164"/>
      <c r="N1125" s="164"/>
      <c r="O1125" s="164"/>
      <c r="P1125" s="164"/>
      <c r="Q1125" s="164"/>
    </row>
    <row r="1126" spans="1:17" ht="12" customHeight="1" x14ac:dyDescent="0.2">
      <c r="Q1126" s="164"/>
    </row>
    <row r="1127" spans="1:17" ht="12" customHeight="1" x14ac:dyDescent="0.2">
      <c r="Q1127" s="194"/>
    </row>
    <row r="1128" spans="1:17" ht="12" customHeight="1" x14ac:dyDescent="0.2">
      <c r="Q1128" s="194"/>
    </row>
    <row r="1129" spans="1:17" ht="12" customHeight="1" x14ac:dyDescent="0.2">
      <c r="B1129" s="164">
        <v>4</v>
      </c>
      <c r="C1129" s="164" t="s">
        <v>291</v>
      </c>
      <c r="Q1129" s="164"/>
    </row>
    <row r="1130" spans="1:17" ht="12" customHeight="1" x14ac:dyDescent="0.2">
      <c r="B1130" s="164"/>
      <c r="C1130" s="164"/>
      <c r="Q1130" s="164"/>
    </row>
    <row r="1131" spans="1:17" x14ac:dyDescent="0.2">
      <c r="B1131" s="2" t="s">
        <v>292</v>
      </c>
    </row>
    <row r="1132" spans="1:17" s="164" customFormat="1" x14ac:dyDescent="0.2">
      <c r="A1132" s="157"/>
      <c r="C1132" s="6"/>
      <c r="D1132" s="6"/>
      <c r="E1132" s="6"/>
      <c r="F1132" s="6"/>
      <c r="G1132" s="6"/>
      <c r="H1132" s="6"/>
      <c r="I1132" s="6"/>
      <c r="J1132" s="6"/>
      <c r="K1132" s="6"/>
      <c r="L1132" s="6"/>
      <c r="M1132" s="6"/>
      <c r="N1132" s="6"/>
      <c r="O1132" s="6"/>
      <c r="P1132" s="6"/>
    </row>
    <row r="1133" spans="1:17" s="164" customFormat="1" x14ac:dyDescent="0.2">
      <c r="A1133" s="2"/>
      <c r="B1133" s="20" t="s">
        <v>70</v>
      </c>
      <c r="C1133" s="12" t="s">
        <v>293</v>
      </c>
      <c r="D1133" s="6"/>
      <c r="E1133" s="6"/>
      <c r="F1133" s="6"/>
      <c r="G1133" s="6"/>
      <c r="H1133" s="6"/>
      <c r="I1133" s="6"/>
      <c r="J1133" s="6"/>
      <c r="K1133" s="6"/>
      <c r="L1133" s="6"/>
      <c r="M1133" s="6"/>
      <c r="N1133" s="6"/>
      <c r="O1133" s="6"/>
      <c r="P1133" s="6"/>
    </row>
    <row r="1134" spans="1:17" x14ac:dyDescent="0.2">
      <c r="A1134" s="164"/>
    </row>
    <row r="1135" spans="1:17" ht="97.5" customHeight="1" x14ac:dyDescent="0.2">
      <c r="A1135" s="164"/>
      <c r="B1135" s="164"/>
      <c r="C1135" s="218" t="s">
        <v>2032</v>
      </c>
      <c r="D1135" s="218"/>
      <c r="E1135" s="218"/>
      <c r="F1135" s="218"/>
      <c r="G1135" s="218"/>
      <c r="H1135" s="218"/>
      <c r="I1135" s="218"/>
      <c r="J1135" s="218"/>
      <c r="K1135" s="218"/>
      <c r="L1135" s="218"/>
      <c r="M1135" s="218"/>
      <c r="N1135" s="218"/>
      <c r="O1135" s="218"/>
      <c r="P1135" s="218"/>
    </row>
    <row r="1136" spans="1:17" ht="27.75" customHeight="1" x14ac:dyDescent="0.2">
      <c r="C1136" s="219" t="s">
        <v>177</v>
      </c>
      <c r="D1136" s="219"/>
      <c r="E1136" s="219"/>
      <c r="F1136" s="219"/>
      <c r="G1136" s="219"/>
      <c r="H1136" s="219"/>
      <c r="I1136" s="219"/>
      <c r="J1136" s="219"/>
      <c r="K1136" s="219"/>
      <c r="L1136" s="219"/>
      <c r="M1136" s="219"/>
      <c r="N1136" s="219"/>
      <c r="O1136" s="219"/>
      <c r="P1136" s="219"/>
    </row>
    <row r="1137" spans="1:17" x14ac:dyDescent="0.2">
      <c r="A1137" s="2"/>
      <c r="B1137" s="155"/>
      <c r="C1137" s="155"/>
      <c r="D1137" s="155"/>
      <c r="E1137" s="155"/>
      <c r="F1137" s="155"/>
      <c r="G1137" s="155"/>
      <c r="H1137" s="155"/>
      <c r="I1137" s="155"/>
      <c r="J1137" s="155"/>
      <c r="K1137" s="155"/>
      <c r="L1137" s="155"/>
      <c r="M1137" s="155"/>
      <c r="N1137" s="155"/>
      <c r="O1137" s="155"/>
      <c r="P1137" s="155"/>
    </row>
    <row r="1138" spans="1:17" ht="28.5" customHeight="1" x14ac:dyDescent="0.2">
      <c r="A1138" s="164"/>
      <c r="B1138" s="20" t="s">
        <v>78</v>
      </c>
      <c r="C1138" s="12" t="s">
        <v>79</v>
      </c>
    </row>
    <row r="1139" spans="1:17" s="164" customFormat="1" ht="26.25" customHeight="1" x14ac:dyDescent="0.2">
      <c r="A1139" s="6"/>
      <c r="B1139" s="6"/>
      <c r="C1139" s="219" t="s">
        <v>178</v>
      </c>
      <c r="D1139" s="219"/>
      <c r="E1139" s="219"/>
      <c r="F1139" s="219"/>
      <c r="G1139" s="219"/>
      <c r="H1139" s="219"/>
      <c r="I1139" s="219"/>
      <c r="J1139" s="219"/>
      <c r="K1139" s="219"/>
      <c r="L1139" s="219"/>
      <c r="M1139" s="219"/>
      <c r="N1139" s="219"/>
      <c r="O1139" s="219"/>
      <c r="P1139" s="219"/>
    </row>
    <row r="1140" spans="1:17" s="194" customFormat="1" ht="12" customHeight="1" x14ac:dyDescent="0.2">
      <c r="A1140" s="6"/>
      <c r="B1140" s="6"/>
      <c r="C1140" s="191"/>
      <c r="D1140" s="191"/>
      <c r="E1140" s="191"/>
      <c r="F1140" s="191"/>
      <c r="G1140" s="191"/>
      <c r="H1140" s="191"/>
      <c r="I1140" s="191"/>
      <c r="J1140" s="191"/>
      <c r="K1140" s="191"/>
      <c r="L1140" s="191"/>
      <c r="M1140" s="191"/>
      <c r="N1140" s="191"/>
      <c r="O1140" s="191"/>
      <c r="P1140" s="191"/>
    </row>
    <row r="1141" spans="1:17" x14ac:dyDescent="0.2">
      <c r="A1141" s="164"/>
      <c r="B1141" s="20" t="s">
        <v>80</v>
      </c>
      <c r="C1141" s="12" t="s">
        <v>81</v>
      </c>
    </row>
    <row r="1142" spans="1:17" x14ac:dyDescent="0.2">
      <c r="A1142" s="1"/>
    </row>
    <row r="1143" spans="1:17" x14ac:dyDescent="0.2">
      <c r="A1143" s="164"/>
      <c r="C1143" s="23" t="s">
        <v>36</v>
      </c>
      <c r="D1143" s="164"/>
      <c r="E1143" s="164"/>
      <c r="F1143" s="164"/>
      <c r="G1143" s="164"/>
      <c r="H1143" s="164"/>
      <c r="I1143" s="164"/>
      <c r="J1143" s="164"/>
      <c r="K1143" s="164"/>
      <c r="L1143" s="164"/>
      <c r="M1143" s="164"/>
      <c r="N1143" s="164"/>
      <c r="O1143" s="164"/>
      <c r="P1143" s="164"/>
    </row>
    <row r="1144" spans="1:17" ht="37.5" customHeight="1" x14ac:dyDescent="0.2">
      <c r="A1144" s="170"/>
      <c r="C1144" s="23"/>
      <c r="D1144" s="170"/>
      <c r="E1144" s="170"/>
      <c r="F1144" s="170"/>
      <c r="G1144" s="170"/>
      <c r="H1144" s="170"/>
      <c r="I1144" s="170"/>
      <c r="J1144" s="170"/>
      <c r="K1144" s="170"/>
      <c r="L1144" s="170"/>
      <c r="M1144" s="170"/>
      <c r="N1144" s="170"/>
      <c r="O1144" s="170"/>
      <c r="P1144" s="170"/>
      <c r="Q1144" s="11"/>
    </row>
    <row r="1145" spans="1:17" x14ac:dyDescent="0.2">
      <c r="A1145" s="170"/>
      <c r="C1145" s="23"/>
      <c r="D1145" s="170"/>
      <c r="E1145" s="170"/>
      <c r="F1145" s="170"/>
      <c r="G1145" s="170"/>
      <c r="H1145" s="170"/>
      <c r="I1145" s="170"/>
      <c r="J1145" s="170"/>
      <c r="K1145" s="170"/>
      <c r="L1145" s="170"/>
      <c r="M1145" s="170"/>
      <c r="N1145" s="170"/>
      <c r="O1145" s="170"/>
      <c r="P1145" s="170"/>
    </row>
    <row r="1146" spans="1:17" ht="12" customHeight="1" x14ac:dyDescent="0.2">
      <c r="A1146" s="164"/>
      <c r="B1146" s="164"/>
      <c r="C1146" s="23" t="s">
        <v>10</v>
      </c>
      <c r="D1146" s="258" t="s">
        <v>405</v>
      </c>
      <c r="E1146" s="258"/>
      <c r="F1146" s="258"/>
      <c r="G1146" s="258"/>
      <c r="H1146" s="258"/>
      <c r="I1146" s="258"/>
      <c r="J1146" s="258"/>
      <c r="K1146" s="258"/>
      <c r="L1146" s="258"/>
      <c r="M1146" s="258"/>
      <c r="N1146" s="258"/>
      <c r="O1146" s="258"/>
      <c r="P1146" s="258"/>
    </row>
    <row r="1147" spans="1:17" s="164" customFormat="1" x14ac:dyDescent="0.2">
      <c r="A1147" s="6"/>
      <c r="B1147" s="6"/>
      <c r="C1147" s="1"/>
      <c r="D1147" s="6"/>
      <c r="E1147" s="6"/>
      <c r="F1147" s="6"/>
      <c r="G1147" s="6"/>
      <c r="H1147" s="6"/>
      <c r="I1147" s="6"/>
      <c r="J1147" s="6"/>
      <c r="K1147" s="6"/>
      <c r="L1147" s="6"/>
      <c r="M1147" s="6"/>
      <c r="N1147" s="6"/>
      <c r="O1147" s="6"/>
      <c r="P1147" s="6"/>
    </row>
    <row r="1148" spans="1:17" x14ac:dyDescent="0.2">
      <c r="B1148" s="164"/>
      <c r="C1148" s="23" t="s">
        <v>82</v>
      </c>
      <c r="D1148" s="164" t="s">
        <v>83</v>
      </c>
      <c r="E1148" s="164"/>
      <c r="F1148" s="164"/>
      <c r="G1148" s="164"/>
      <c r="H1148" s="164"/>
      <c r="I1148" s="164"/>
      <c r="J1148" s="164"/>
      <c r="K1148" s="164"/>
      <c r="L1148" s="164"/>
      <c r="M1148" s="164"/>
      <c r="N1148" s="164"/>
      <c r="O1148" s="164"/>
      <c r="P1148" s="164"/>
    </row>
    <row r="1149" spans="1:17" s="164" customFormat="1" x14ac:dyDescent="0.2">
      <c r="A1149" s="2"/>
      <c r="B1149" s="1"/>
      <c r="C1149" s="6"/>
      <c r="D1149" s="6"/>
      <c r="E1149" s="6"/>
      <c r="F1149" s="6"/>
      <c r="G1149" s="6"/>
      <c r="H1149" s="6"/>
      <c r="I1149" s="6"/>
      <c r="J1149" s="6"/>
      <c r="K1149" s="6"/>
      <c r="L1149" s="6"/>
      <c r="M1149" s="6"/>
      <c r="N1149" s="6"/>
      <c r="O1149" s="6"/>
      <c r="P1149" s="6"/>
    </row>
    <row r="1150" spans="1:17" x14ac:dyDescent="0.2">
      <c r="A1150" s="164"/>
      <c r="B1150" s="20" t="s">
        <v>84</v>
      </c>
      <c r="C1150" s="12" t="s">
        <v>85</v>
      </c>
    </row>
    <row r="1151" spans="1:17" x14ac:dyDescent="0.2">
      <c r="A1151" s="213"/>
      <c r="B1151" s="20"/>
      <c r="C1151" s="12"/>
    </row>
    <row r="1152" spans="1:17" s="164" customFormat="1" x14ac:dyDescent="0.2">
      <c r="A1152" s="1"/>
      <c r="B1152" s="6"/>
      <c r="C1152" s="6"/>
      <c r="D1152" s="6"/>
      <c r="E1152" s="6"/>
      <c r="F1152" s="6"/>
      <c r="G1152" s="6"/>
      <c r="H1152" s="6"/>
      <c r="I1152" s="6"/>
      <c r="J1152" s="6"/>
      <c r="K1152" s="6"/>
      <c r="L1152" s="6"/>
      <c r="M1152" s="6"/>
      <c r="N1152" s="6"/>
      <c r="O1152" s="6"/>
      <c r="P1152" s="6"/>
    </row>
    <row r="1153" spans="1:16" x14ac:dyDescent="0.2">
      <c r="A1153" s="164"/>
      <c r="C1153" s="23" t="s">
        <v>36</v>
      </c>
      <c r="D1153" s="164"/>
      <c r="E1153" s="164"/>
      <c r="F1153" s="164"/>
      <c r="G1153" s="164"/>
      <c r="H1153" s="164"/>
      <c r="I1153" s="164"/>
      <c r="J1153" s="164"/>
      <c r="K1153" s="164"/>
      <c r="L1153" s="164"/>
      <c r="M1153" s="164"/>
      <c r="N1153" s="164"/>
      <c r="O1153" s="164"/>
      <c r="P1153" s="164"/>
    </row>
    <row r="1154" spans="1:16" s="164" customFormat="1" x14ac:dyDescent="0.2">
      <c r="A1154" s="6"/>
      <c r="B1154" s="6"/>
      <c r="C1154" s="6"/>
      <c r="D1154" s="6"/>
      <c r="E1154" s="6"/>
      <c r="F1154" s="6"/>
      <c r="G1154" s="6"/>
      <c r="H1154" s="6"/>
      <c r="I1154" s="6"/>
      <c r="J1154" s="6"/>
      <c r="K1154" s="6"/>
      <c r="L1154" s="6"/>
      <c r="M1154" s="6"/>
      <c r="N1154" s="6"/>
      <c r="O1154" s="6"/>
      <c r="P1154" s="6"/>
    </row>
    <row r="1155" spans="1:16" ht="186" customHeight="1" x14ac:dyDescent="0.2">
      <c r="A1155" s="164"/>
      <c r="B1155" s="164"/>
      <c r="C1155" s="23" t="s">
        <v>10</v>
      </c>
      <c r="D1155" s="258" t="s">
        <v>294</v>
      </c>
      <c r="E1155" s="258"/>
      <c r="F1155" s="258"/>
      <c r="G1155" s="258"/>
      <c r="H1155" s="258"/>
      <c r="I1155" s="258"/>
      <c r="J1155" s="258"/>
      <c r="K1155" s="258"/>
      <c r="L1155" s="258"/>
      <c r="M1155" s="258"/>
      <c r="N1155" s="258"/>
      <c r="O1155" s="258"/>
      <c r="P1155" s="258"/>
    </row>
    <row r="1156" spans="1:16" s="164" customFormat="1" ht="15.75" customHeight="1" x14ac:dyDescent="0.2">
      <c r="A1156" s="6"/>
      <c r="B1156" s="6"/>
      <c r="C1156" s="1"/>
      <c r="D1156" s="6"/>
      <c r="E1156" s="6"/>
      <c r="F1156" s="6"/>
      <c r="G1156" s="6"/>
      <c r="H1156" s="6"/>
      <c r="I1156" s="6"/>
      <c r="J1156" s="6"/>
      <c r="K1156" s="6"/>
      <c r="L1156" s="6"/>
      <c r="M1156" s="6"/>
      <c r="N1156" s="6"/>
      <c r="O1156" s="6"/>
      <c r="P1156" s="6"/>
    </row>
    <row r="1157" spans="1:16" ht="12" customHeight="1" x14ac:dyDescent="0.2">
      <c r="A1157" s="164"/>
      <c r="B1157" s="164"/>
      <c r="C1157" s="23" t="s">
        <v>82</v>
      </c>
      <c r="D1157" s="258" t="s">
        <v>295</v>
      </c>
      <c r="E1157" s="258"/>
      <c r="F1157" s="258"/>
      <c r="G1157" s="258"/>
      <c r="H1157" s="258"/>
      <c r="I1157" s="258"/>
      <c r="J1157" s="258"/>
      <c r="K1157" s="258"/>
      <c r="L1157" s="258"/>
      <c r="M1157" s="258"/>
      <c r="N1157" s="258"/>
      <c r="O1157" s="258"/>
      <c r="P1157" s="258"/>
    </row>
    <row r="1158" spans="1:16" s="164" customFormat="1" x14ac:dyDescent="0.2">
      <c r="A1158" s="6"/>
      <c r="B1158" s="6"/>
      <c r="C1158" s="1"/>
      <c r="D1158" s="6"/>
      <c r="E1158" s="6"/>
      <c r="F1158" s="6"/>
      <c r="G1158" s="6"/>
      <c r="H1158" s="6"/>
      <c r="I1158" s="6"/>
      <c r="J1158" s="6"/>
      <c r="K1158" s="6"/>
      <c r="L1158" s="6"/>
      <c r="M1158" s="6"/>
      <c r="N1158" s="6"/>
      <c r="O1158" s="6"/>
      <c r="P1158" s="6"/>
    </row>
    <row r="1159" spans="1:16" x14ac:dyDescent="0.2">
      <c r="A1159" s="164"/>
      <c r="B1159" s="164"/>
      <c r="C1159" s="23" t="s">
        <v>86</v>
      </c>
      <c r="D1159" s="164" t="s">
        <v>440</v>
      </c>
      <c r="E1159" s="164"/>
      <c r="F1159" s="164"/>
      <c r="G1159" s="164"/>
      <c r="H1159" s="164"/>
      <c r="I1159" s="164"/>
      <c r="J1159" s="164"/>
      <c r="K1159" s="164"/>
      <c r="L1159" s="164"/>
      <c r="M1159" s="164"/>
      <c r="N1159" s="164"/>
      <c r="O1159" s="164"/>
      <c r="P1159" s="164"/>
    </row>
    <row r="1160" spans="1:16" x14ac:dyDescent="0.2">
      <c r="A1160" s="164"/>
      <c r="C1160" s="1"/>
    </row>
    <row r="1161" spans="1:16" x14ac:dyDescent="0.2">
      <c r="A1161" s="164"/>
      <c r="B1161" s="164"/>
      <c r="C1161" s="23" t="s">
        <v>87</v>
      </c>
      <c r="D1161" s="164" t="s">
        <v>88</v>
      </c>
      <c r="E1161" s="164"/>
      <c r="F1161" s="164"/>
      <c r="G1161" s="164"/>
      <c r="H1161" s="164"/>
      <c r="I1161" s="164"/>
      <c r="J1161" s="164"/>
      <c r="K1161" s="164"/>
      <c r="L1161" s="164"/>
      <c r="M1161" s="164"/>
      <c r="N1161" s="164"/>
      <c r="O1161" s="164"/>
      <c r="P1161" s="164"/>
    </row>
    <row r="1162" spans="1:16" x14ac:dyDescent="0.2">
      <c r="A1162" s="164"/>
      <c r="B1162" s="164"/>
      <c r="C1162" s="23"/>
      <c r="D1162" s="211" t="s">
        <v>297</v>
      </c>
      <c r="E1162" s="261" t="s">
        <v>298</v>
      </c>
      <c r="F1162" s="261"/>
      <c r="G1162" s="261" t="s">
        <v>299</v>
      </c>
      <c r="H1162" s="261"/>
      <c r="I1162" s="261"/>
      <c r="J1162" s="261"/>
      <c r="K1162" s="261"/>
      <c r="L1162" s="261"/>
      <c r="M1162" s="261"/>
      <c r="N1162" s="261"/>
      <c r="O1162" s="261" t="s">
        <v>300</v>
      </c>
      <c r="P1162" s="261"/>
    </row>
    <row r="1163" spans="1:16" s="214" customFormat="1" x14ac:dyDescent="0.2">
      <c r="A1163" s="209"/>
      <c r="B1163" s="209"/>
      <c r="C1163" s="210"/>
      <c r="D1163" s="448">
        <v>1</v>
      </c>
      <c r="E1163" s="449" t="s">
        <v>298</v>
      </c>
      <c r="F1163" s="449"/>
      <c r="G1163" s="443" t="s">
        <v>301</v>
      </c>
      <c r="H1163" s="443"/>
      <c r="I1163" s="443"/>
      <c r="J1163" s="443"/>
      <c r="K1163" s="443"/>
      <c r="L1163" s="443"/>
      <c r="M1163" s="443"/>
      <c r="N1163" s="443"/>
      <c r="O1163" s="453" t="s">
        <v>442</v>
      </c>
      <c r="P1163" s="453"/>
    </row>
    <row r="1164" spans="1:16" s="214" customFormat="1" x14ac:dyDescent="0.2">
      <c r="A1164" s="209"/>
      <c r="B1164" s="209"/>
      <c r="C1164" s="210"/>
      <c r="D1164" s="448">
        <v>2</v>
      </c>
      <c r="E1164" s="449" t="s">
        <v>298</v>
      </c>
      <c r="F1164" s="449"/>
      <c r="G1164" s="443" t="s">
        <v>341</v>
      </c>
      <c r="H1164" s="443"/>
      <c r="I1164" s="443"/>
      <c r="J1164" s="443"/>
      <c r="K1164" s="443"/>
      <c r="L1164" s="443"/>
      <c r="M1164" s="443"/>
      <c r="N1164" s="443"/>
      <c r="O1164" s="453">
        <v>43850</v>
      </c>
      <c r="P1164" s="453"/>
    </row>
    <row r="1165" spans="1:16" s="214" customFormat="1" x14ac:dyDescent="0.2">
      <c r="A1165" s="209"/>
      <c r="B1165" s="209"/>
      <c r="C1165" s="210"/>
      <c r="D1165" s="448">
        <v>3</v>
      </c>
      <c r="E1165" s="449" t="s">
        <v>302</v>
      </c>
      <c r="F1165" s="449"/>
      <c r="G1165" s="443" t="s">
        <v>303</v>
      </c>
      <c r="H1165" s="443"/>
      <c r="I1165" s="443"/>
      <c r="J1165" s="443"/>
      <c r="K1165" s="443"/>
      <c r="L1165" s="443"/>
      <c r="M1165" s="443"/>
      <c r="N1165" s="443"/>
      <c r="O1165" s="453">
        <v>43705</v>
      </c>
      <c r="P1165" s="453"/>
    </row>
    <row r="1166" spans="1:16" s="214" customFormat="1" ht="25.5" customHeight="1" x14ac:dyDescent="0.2">
      <c r="A1166" s="209"/>
      <c r="B1166" s="209"/>
      <c r="C1166" s="210"/>
      <c r="D1166" s="448">
        <v>4</v>
      </c>
      <c r="E1166" s="449" t="s">
        <v>302</v>
      </c>
      <c r="F1166" s="449"/>
      <c r="G1166" s="443" t="s">
        <v>304</v>
      </c>
      <c r="H1166" s="443"/>
      <c r="I1166" s="443"/>
      <c r="J1166" s="443"/>
      <c r="K1166" s="443"/>
      <c r="L1166" s="443"/>
      <c r="M1166" s="443"/>
      <c r="N1166" s="443"/>
      <c r="O1166" s="453">
        <v>42733</v>
      </c>
      <c r="P1166" s="453"/>
    </row>
    <row r="1167" spans="1:16" s="214" customFormat="1" ht="12" customHeight="1" x14ac:dyDescent="0.2">
      <c r="A1167" s="209"/>
      <c r="B1167" s="209"/>
      <c r="C1167" s="210"/>
      <c r="D1167" s="448">
        <v>5</v>
      </c>
      <c r="E1167" s="449" t="s">
        <v>302</v>
      </c>
      <c r="F1167" s="449"/>
      <c r="G1167" s="443" t="s">
        <v>305</v>
      </c>
      <c r="H1167" s="443"/>
      <c r="I1167" s="443"/>
      <c r="J1167" s="443"/>
      <c r="K1167" s="443"/>
      <c r="L1167" s="443"/>
      <c r="M1167" s="443"/>
      <c r="N1167" s="443"/>
      <c r="O1167" s="454">
        <v>38049</v>
      </c>
      <c r="P1167" s="454"/>
    </row>
    <row r="1168" spans="1:16" s="214" customFormat="1" ht="12" customHeight="1" x14ac:dyDescent="0.2">
      <c r="A1168" s="209"/>
      <c r="B1168" s="209"/>
      <c r="C1168" s="210"/>
      <c r="D1168" s="448">
        <v>6</v>
      </c>
      <c r="E1168" s="449" t="s">
        <v>302</v>
      </c>
      <c r="F1168" s="449"/>
      <c r="G1168" s="443" t="s">
        <v>306</v>
      </c>
      <c r="H1168" s="443"/>
      <c r="I1168" s="443"/>
      <c r="J1168" s="443"/>
      <c r="K1168" s="443"/>
      <c r="L1168" s="443"/>
      <c r="M1168" s="443"/>
      <c r="N1168" s="443"/>
      <c r="O1168" s="453">
        <v>43095</v>
      </c>
      <c r="P1168" s="453"/>
    </row>
    <row r="1169" spans="1:16" s="214" customFormat="1" ht="12" customHeight="1" x14ac:dyDescent="0.2">
      <c r="A1169" s="209"/>
      <c r="B1169" s="209"/>
      <c r="C1169" s="210"/>
      <c r="D1169" s="448">
        <v>7</v>
      </c>
      <c r="E1169" s="449" t="s">
        <v>302</v>
      </c>
      <c r="F1169" s="449"/>
      <c r="G1169" s="443" t="s">
        <v>342</v>
      </c>
      <c r="H1169" s="443"/>
      <c r="I1169" s="443"/>
      <c r="J1169" s="443"/>
      <c r="K1169" s="443"/>
      <c r="L1169" s="443"/>
      <c r="M1169" s="443"/>
      <c r="N1169" s="443"/>
      <c r="O1169" s="453">
        <v>43130</v>
      </c>
      <c r="P1169" s="453"/>
    </row>
    <row r="1170" spans="1:16" s="214" customFormat="1" ht="12" customHeight="1" x14ac:dyDescent="0.2">
      <c r="A1170" s="209"/>
      <c r="B1170" s="209"/>
      <c r="C1170" s="210"/>
      <c r="D1170" s="452"/>
      <c r="E1170" s="452"/>
      <c r="F1170" s="452"/>
      <c r="G1170" s="447"/>
      <c r="H1170" s="447"/>
      <c r="I1170" s="447"/>
      <c r="J1170" s="447"/>
      <c r="K1170" s="447"/>
      <c r="L1170" s="447"/>
      <c r="M1170" s="447"/>
      <c r="N1170" s="447"/>
      <c r="O1170" s="456"/>
      <c r="P1170" s="456"/>
    </row>
    <row r="1171" spans="1:16" s="214" customFormat="1" ht="12" customHeight="1" x14ac:dyDescent="0.2">
      <c r="A1171" s="209"/>
      <c r="B1171" s="209"/>
      <c r="C1171" s="210"/>
      <c r="D1171" s="452"/>
      <c r="E1171" s="452"/>
      <c r="F1171" s="452"/>
      <c r="G1171" s="447"/>
      <c r="H1171" s="447"/>
      <c r="I1171" s="447"/>
      <c r="J1171" s="447"/>
      <c r="K1171" s="447"/>
      <c r="L1171" s="447"/>
      <c r="M1171" s="447"/>
      <c r="N1171" s="447"/>
      <c r="O1171" s="456"/>
      <c r="P1171" s="456"/>
    </row>
    <row r="1172" spans="1:16" s="214" customFormat="1" ht="12" customHeight="1" x14ac:dyDescent="0.2">
      <c r="A1172" s="209"/>
      <c r="B1172" s="209"/>
      <c r="C1172" s="210"/>
      <c r="D1172" s="448">
        <v>8</v>
      </c>
      <c r="E1172" s="449" t="s">
        <v>302</v>
      </c>
      <c r="F1172" s="449"/>
      <c r="G1172" s="443" t="s">
        <v>307</v>
      </c>
      <c r="H1172" s="443"/>
      <c r="I1172" s="443"/>
      <c r="J1172" s="443"/>
      <c r="K1172" s="443"/>
      <c r="L1172" s="443"/>
      <c r="M1172" s="443"/>
      <c r="N1172" s="443"/>
      <c r="O1172" s="453">
        <v>42934</v>
      </c>
      <c r="P1172" s="453"/>
    </row>
    <row r="1173" spans="1:16" s="214" customFormat="1" ht="12" customHeight="1" x14ac:dyDescent="0.2">
      <c r="A1173" s="209"/>
      <c r="B1173" s="209"/>
      <c r="C1173" s="210"/>
      <c r="D1173" s="448">
        <v>9</v>
      </c>
      <c r="E1173" s="449" t="s">
        <v>302</v>
      </c>
      <c r="F1173" s="449"/>
      <c r="G1173" s="443" t="s">
        <v>443</v>
      </c>
      <c r="H1173" s="443"/>
      <c r="I1173" s="443"/>
      <c r="J1173" s="443"/>
      <c r="K1173" s="443"/>
      <c r="L1173" s="443"/>
      <c r="M1173" s="443"/>
      <c r="N1173" s="443"/>
      <c r="O1173" s="453">
        <v>43553</v>
      </c>
      <c r="P1173" s="453"/>
    </row>
    <row r="1174" spans="1:16" s="214" customFormat="1" ht="12" customHeight="1" x14ac:dyDescent="0.2">
      <c r="A1174" s="209"/>
      <c r="B1174" s="209"/>
      <c r="C1174" s="210"/>
      <c r="D1174" s="448">
        <v>10</v>
      </c>
      <c r="E1174" s="449" t="s">
        <v>302</v>
      </c>
      <c r="F1174" s="449"/>
      <c r="G1174" s="443" t="s">
        <v>309</v>
      </c>
      <c r="H1174" s="443"/>
      <c r="I1174" s="443"/>
      <c r="J1174" s="443"/>
      <c r="K1174" s="443"/>
      <c r="L1174" s="443"/>
      <c r="M1174" s="443"/>
      <c r="N1174" s="443"/>
      <c r="O1174" s="453">
        <v>43628</v>
      </c>
      <c r="P1174" s="453"/>
    </row>
    <row r="1175" spans="1:16" s="214" customFormat="1" ht="12" customHeight="1" x14ac:dyDescent="0.2">
      <c r="A1175" s="209"/>
      <c r="B1175" s="209"/>
      <c r="C1175" s="210"/>
      <c r="D1175" s="448">
        <v>11</v>
      </c>
      <c r="E1175" s="449" t="s">
        <v>302</v>
      </c>
      <c r="F1175" s="449"/>
      <c r="G1175" s="443" t="s">
        <v>310</v>
      </c>
      <c r="H1175" s="443"/>
      <c r="I1175" s="443"/>
      <c r="J1175" s="443"/>
      <c r="K1175" s="443"/>
      <c r="L1175" s="443"/>
      <c r="M1175" s="443"/>
      <c r="N1175" s="443"/>
      <c r="O1175" s="453">
        <v>43705</v>
      </c>
      <c r="P1175" s="453"/>
    </row>
    <row r="1176" spans="1:16" s="214" customFormat="1" ht="12" customHeight="1" x14ac:dyDescent="0.2">
      <c r="A1176" s="209"/>
      <c r="B1176" s="209"/>
      <c r="C1176" s="210"/>
      <c r="D1176" s="448">
        <v>12</v>
      </c>
      <c r="E1176" s="449" t="s">
        <v>302</v>
      </c>
      <c r="F1176" s="449"/>
      <c r="G1176" s="443" t="s">
        <v>311</v>
      </c>
      <c r="H1176" s="443"/>
      <c r="I1176" s="443"/>
      <c r="J1176" s="443"/>
      <c r="K1176" s="443"/>
      <c r="L1176" s="443"/>
      <c r="M1176" s="443"/>
      <c r="N1176" s="443"/>
      <c r="O1176" s="453">
        <v>42485</v>
      </c>
      <c r="P1176" s="453"/>
    </row>
    <row r="1177" spans="1:16" s="214" customFormat="1" ht="12" customHeight="1" x14ac:dyDescent="0.2">
      <c r="A1177" s="209"/>
      <c r="B1177" s="209"/>
      <c r="C1177" s="210"/>
      <c r="D1177" s="448">
        <v>13</v>
      </c>
      <c r="E1177" s="449" t="s">
        <v>302</v>
      </c>
      <c r="F1177" s="449"/>
      <c r="G1177" s="443" t="s">
        <v>312</v>
      </c>
      <c r="H1177" s="443"/>
      <c r="I1177" s="443"/>
      <c r="J1177" s="443"/>
      <c r="K1177" s="443"/>
      <c r="L1177" s="443"/>
      <c r="M1177" s="443"/>
      <c r="N1177" s="443"/>
      <c r="O1177" s="453">
        <v>43361</v>
      </c>
      <c r="P1177" s="453"/>
    </row>
    <row r="1178" spans="1:16" s="214" customFormat="1" ht="12" customHeight="1" x14ac:dyDescent="0.2">
      <c r="A1178" s="209"/>
      <c r="B1178" s="209"/>
      <c r="C1178" s="210"/>
      <c r="D1178" s="448">
        <v>14</v>
      </c>
      <c r="E1178" s="449" t="s">
        <v>302</v>
      </c>
      <c r="F1178" s="449"/>
      <c r="G1178" s="443" t="s">
        <v>313</v>
      </c>
      <c r="H1178" s="443"/>
      <c r="I1178" s="443"/>
      <c r="J1178" s="443"/>
      <c r="K1178" s="443"/>
      <c r="L1178" s="443"/>
      <c r="M1178" s="443"/>
      <c r="N1178" s="443"/>
      <c r="O1178" s="453">
        <v>42760</v>
      </c>
      <c r="P1178" s="453"/>
    </row>
    <row r="1179" spans="1:16" s="214" customFormat="1" x14ac:dyDescent="0.2">
      <c r="A1179" s="209"/>
      <c r="B1179" s="209"/>
      <c r="C1179" s="210"/>
      <c r="D1179" s="448">
        <v>15</v>
      </c>
      <c r="E1179" s="449" t="s">
        <v>302</v>
      </c>
      <c r="F1179" s="449"/>
      <c r="G1179" s="443" t="s">
        <v>314</v>
      </c>
      <c r="H1179" s="443"/>
      <c r="I1179" s="443"/>
      <c r="J1179" s="443"/>
      <c r="K1179" s="443"/>
      <c r="L1179" s="443"/>
      <c r="M1179" s="443"/>
      <c r="N1179" s="443"/>
      <c r="O1179" s="453">
        <v>42241</v>
      </c>
      <c r="P1179" s="453"/>
    </row>
    <row r="1180" spans="1:16" s="214" customFormat="1" ht="24.75" customHeight="1" x14ac:dyDescent="0.2">
      <c r="A1180" s="209"/>
      <c r="B1180" s="209"/>
      <c r="C1180" s="210"/>
      <c r="D1180" s="448">
        <v>16</v>
      </c>
      <c r="E1180" s="449" t="s">
        <v>302</v>
      </c>
      <c r="F1180" s="449"/>
      <c r="G1180" s="443" t="s">
        <v>315</v>
      </c>
      <c r="H1180" s="443"/>
      <c r="I1180" s="443"/>
      <c r="J1180" s="443"/>
      <c r="K1180" s="443"/>
      <c r="L1180" s="443"/>
      <c r="M1180" s="443"/>
      <c r="N1180" s="443"/>
      <c r="O1180" s="453">
        <v>43699</v>
      </c>
      <c r="P1180" s="453"/>
    </row>
    <row r="1181" spans="1:16" s="214" customFormat="1" ht="23.25" customHeight="1" x14ac:dyDescent="0.2">
      <c r="A1181" s="209"/>
      <c r="B1181" s="209"/>
      <c r="C1181" s="210"/>
      <c r="D1181" s="448">
        <v>17</v>
      </c>
      <c r="E1181" s="449" t="s">
        <v>302</v>
      </c>
      <c r="F1181" s="449"/>
      <c r="G1181" s="443" t="s">
        <v>316</v>
      </c>
      <c r="H1181" s="443"/>
      <c r="I1181" s="443"/>
      <c r="J1181" s="443"/>
      <c r="K1181" s="443"/>
      <c r="L1181" s="443"/>
      <c r="M1181" s="443"/>
      <c r="N1181" s="443"/>
      <c r="O1181" s="453">
        <v>43705</v>
      </c>
      <c r="P1181" s="453"/>
    </row>
    <row r="1182" spans="1:16" s="214" customFormat="1" ht="18.75" customHeight="1" x14ac:dyDescent="0.2">
      <c r="A1182" s="209"/>
      <c r="B1182" s="209"/>
      <c r="C1182" s="210"/>
      <c r="D1182" s="448">
        <v>18</v>
      </c>
      <c r="E1182" s="449" t="s">
        <v>302</v>
      </c>
      <c r="F1182" s="449"/>
      <c r="G1182" s="443" t="s">
        <v>317</v>
      </c>
      <c r="H1182" s="443"/>
      <c r="I1182" s="443"/>
      <c r="J1182" s="443"/>
      <c r="K1182" s="443"/>
      <c r="L1182" s="443"/>
      <c r="M1182" s="443"/>
      <c r="N1182" s="443"/>
      <c r="O1182" s="453">
        <v>43699</v>
      </c>
      <c r="P1182" s="453"/>
    </row>
    <row r="1183" spans="1:16" s="214" customFormat="1" ht="24" customHeight="1" x14ac:dyDescent="0.2">
      <c r="A1183" s="209"/>
      <c r="B1183" s="209"/>
      <c r="C1183" s="210"/>
      <c r="D1183" s="448">
        <v>19</v>
      </c>
      <c r="E1183" s="449" t="s">
        <v>302</v>
      </c>
      <c r="F1183" s="449"/>
      <c r="G1183" s="443" t="s">
        <v>318</v>
      </c>
      <c r="H1183" s="443"/>
      <c r="I1183" s="443"/>
      <c r="J1183" s="443"/>
      <c r="K1183" s="443"/>
      <c r="L1183" s="443"/>
      <c r="M1183" s="443"/>
      <c r="N1183" s="443"/>
      <c r="O1183" s="453">
        <v>43145</v>
      </c>
      <c r="P1183" s="453"/>
    </row>
    <row r="1184" spans="1:16" s="214" customFormat="1" x14ac:dyDescent="0.2">
      <c r="A1184" s="209"/>
      <c r="B1184" s="209"/>
      <c r="C1184" s="210"/>
      <c r="D1184" s="448">
        <v>20</v>
      </c>
      <c r="E1184" s="449" t="s">
        <v>302</v>
      </c>
      <c r="F1184" s="449"/>
      <c r="G1184" s="443" t="s">
        <v>444</v>
      </c>
      <c r="H1184" s="443"/>
      <c r="I1184" s="443"/>
      <c r="J1184" s="443"/>
      <c r="K1184" s="443"/>
      <c r="L1184" s="443"/>
      <c r="M1184" s="443"/>
      <c r="N1184" s="443"/>
      <c r="O1184" s="453">
        <v>43705</v>
      </c>
      <c r="P1184" s="453"/>
    </row>
    <row r="1185" spans="1:16" s="214" customFormat="1" x14ac:dyDescent="0.2">
      <c r="A1185" s="209"/>
      <c r="B1185" s="209"/>
      <c r="C1185" s="210"/>
      <c r="D1185" s="448">
        <v>21</v>
      </c>
      <c r="E1185" s="449" t="s">
        <v>302</v>
      </c>
      <c r="F1185" s="449"/>
      <c r="G1185" s="443" t="s">
        <v>319</v>
      </c>
      <c r="H1185" s="443"/>
      <c r="I1185" s="443"/>
      <c r="J1185" s="443"/>
      <c r="K1185" s="443"/>
      <c r="L1185" s="443"/>
      <c r="M1185" s="443"/>
      <c r="N1185" s="443"/>
      <c r="O1185" s="453">
        <v>43705</v>
      </c>
      <c r="P1185" s="453"/>
    </row>
    <row r="1186" spans="1:16" s="445" customFormat="1" ht="21.75" customHeight="1" x14ac:dyDescent="0.2">
      <c r="A1186" s="209"/>
      <c r="B1186" s="209"/>
      <c r="C1186" s="210"/>
      <c r="D1186" s="448">
        <v>22</v>
      </c>
      <c r="E1186" s="449" t="s">
        <v>302</v>
      </c>
      <c r="F1186" s="449"/>
      <c r="G1186" s="443" t="s">
        <v>320</v>
      </c>
      <c r="H1186" s="443"/>
      <c r="I1186" s="443"/>
      <c r="J1186" s="443"/>
      <c r="K1186" s="443"/>
      <c r="L1186" s="443"/>
      <c r="M1186" s="443"/>
      <c r="N1186" s="443"/>
      <c r="O1186" s="453">
        <v>43739</v>
      </c>
      <c r="P1186" s="453"/>
    </row>
    <row r="1187" spans="1:16" s="214" customFormat="1" x14ac:dyDescent="0.2">
      <c r="A1187" s="209"/>
      <c r="B1187" s="209"/>
      <c r="C1187" s="210"/>
      <c r="D1187" s="448">
        <v>23</v>
      </c>
      <c r="E1187" s="449" t="s">
        <v>302</v>
      </c>
      <c r="F1187" s="449"/>
      <c r="G1187" s="443" t="s">
        <v>343</v>
      </c>
      <c r="H1187" s="443"/>
      <c r="I1187" s="443"/>
      <c r="J1187" s="443"/>
      <c r="K1187" s="443"/>
      <c r="L1187" s="443"/>
      <c r="M1187" s="443"/>
      <c r="N1187" s="443"/>
      <c r="O1187" s="453">
        <v>43808</v>
      </c>
      <c r="P1187" s="453"/>
    </row>
    <row r="1188" spans="1:16" s="214" customFormat="1" x14ac:dyDescent="0.2">
      <c r="A1188" s="209"/>
      <c r="B1188" s="209"/>
      <c r="C1188" s="210"/>
      <c r="D1188" s="448">
        <v>25</v>
      </c>
      <c r="E1188" s="449" t="s">
        <v>321</v>
      </c>
      <c r="F1188" s="449"/>
      <c r="G1188" s="443" t="s">
        <v>345</v>
      </c>
      <c r="H1188" s="443"/>
      <c r="I1188" s="443"/>
      <c r="J1188" s="443"/>
      <c r="K1188" s="443"/>
      <c r="L1188" s="443"/>
      <c r="M1188" s="443"/>
      <c r="N1188" s="443"/>
      <c r="O1188" s="453">
        <v>43648</v>
      </c>
      <c r="P1188" s="453"/>
    </row>
    <row r="1189" spans="1:16" s="214" customFormat="1" x14ac:dyDescent="0.2">
      <c r="A1189" s="209"/>
      <c r="B1189" s="209"/>
      <c r="C1189" s="210"/>
      <c r="D1189" s="450">
        <v>26</v>
      </c>
      <c r="E1189" s="451" t="s">
        <v>302</v>
      </c>
      <c r="F1189" s="451"/>
      <c r="G1189" s="446" t="s">
        <v>346</v>
      </c>
      <c r="H1189" s="446"/>
      <c r="I1189" s="446"/>
      <c r="J1189" s="446"/>
      <c r="K1189" s="446"/>
      <c r="L1189" s="446"/>
      <c r="M1189" s="446"/>
      <c r="N1189" s="446"/>
      <c r="O1189" s="455">
        <v>43272</v>
      </c>
      <c r="P1189" s="455"/>
    </row>
    <row r="1190" spans="1:16" s="214" customFormat="1" x14ac:dyDescent="0.2">
      <c r="A1190" s="209"/>
      <c r="B1190" s="209"/>
      <c r="C1190" s="210"/>
      <c r="D1190" s="448">
        <v>27</v>
      </c>
      <c r="E1190" s="449" t="s">
        <v>302</v>
      </c>
      <c r="F1190" s="449"/>
      <c r="G1190" s="443" t="s">
        <v>347</v>
      </c>
      <c r="H1190" s="443"/>
      <c r="I1190" s="443"/>
      <c r="J1190" s="443"/>
      <c r="K1190" s="443"/>
      <c r="L1190" s="443"/>
      <c r="M1190" s="443"/>
      <c r="N1190" s="443"/>
      <c r="O1190" s="453">
        <v>43130</v>
      </c>
      <c r="P1190" s="453"/>
    </row>
    <row r="1191" spans="1:16" s="214" customFormat="1" x14ac:dyDescent="0.2">
      <c r="A1191" s="209"/>
      <c r="B1191" s="209"/>
      <c r="C1191" s="210"/>
      <c r="D1191" s="448">
        <v>28</v>
      </c>
      <c r="E1191" s="449" t="s">
        <v>321</v>
      </c>
      <c r="F1191" s="449"/>
      <c r="G1191" s="443" t="s">
        <v>348</v>
      </c>
      <c r="H1191" s="443"/>
      <c r="I1191" s="443"/>
      <c r="J1191" s="443"/>
      <c r="K1191" s="443"/>
      <c r="L1191" s="443"/>
      <c r="M1191" s="443"/>
      <c r="N1191" s="443"/>
      <c r="O1191" s="453">
        <v>43854</v>
      </c>
      <c r="P1191" s="453"/>
    </row>
    <row r="1192" spans="1:16" s="214" customFormat="1" x14ac:dyDescent="0.2">
      <c r="A1192" s="209"/>
      <c r="B1192" s="209"/>
      <c r="C1192" s="210"/>
      <c r="D1192" s="448">
        <v>29</v>
      </c>
      <c r="E1192" s="449" t="s">
        <v>321</v>
      </c>
      <c r="F1192" s="449"/>
      <c r="G1192" s="443" t="s">
        <v>349</v>
      </c>
      <c r="H1192" s="443"/>
      <c r="I1192" s="443"/>
      <c r="J1192" s="443"/>
      <c r="K1192" s="443"/>
      <c r="L1192" s="443"/>
      <c r="M1192" s="443"/>
      <c r="N1192" s="443"/>
      <c r="O1192" s="449" t="s">
        <v>445</v>
      </c>
      <c r="P1192" s="449"/>
    </row>
    <row r="1193" spans="1:16" s="214" customFormat="1" x14ac:dyDescent="0.2">
      <c r="A1193" s="209"/>
      <c r="B1193" s="209"/>
      <c r="C1193" s="210"/>
      <c r="D1193" s="448">
        <v>30</v>
      </c>
      <c r="E1193" s="449" t="s">
        <v>302</v>
      </c>
      <c r="F1193" s="449"/>
      <c r="G1193" s="443" t="s">
        <v>446</v>
      </c>
      <c r="H1193" s="443"/>
      <c r="I1193" s="443"/>
      <c r="J1193" s="443"/>
      <c r="K1193" s="443"/>
      <c r="L1193" s="443"/>
      <c r="M1193" s="443"/>
      <c r="N1193" s="443"/>
      <c r="O1193" s="453">
        <v>43266</v>
      </c>
      <c r="P1193" s="453"/>
    </row>
    <row r="1194" spans="1:16" s="214" customFormat="1" ht="27.75" customHeight="1" x14ac:dyDescent="0.2">
      <c r="A1194" s="209"/>
      <c r="B1194" s="209"/>
      <c r="C1194" s="210"/>
      <c r="D1194" s="448">
        <v>31</v>
      </c>
      <c r="E1194" s="449" t="s">
        <v>302</v>
      </c>
      <c r="F1194" s="449"/>
      <c r="G1194" s="443" t="s">
        <v>323</v>
      </c>
      <c r="H1194" s="443"/>
      <c r="I1194" s="443"/>
      <c r="J1194" s="443"/>
      <c r="K1194" s="443"/>
      <c r="L1194" s="443"/>
      <c r="M1194" s="443"/>
      <c r="N1194" s="443"/>
      <c r="O1194" s="453">
        <v>43705</v>
      </c>
      <c r="P1194" s="453"/>
    </row>
    <row r="1195" spans="1:16" s="214" customFormat="1" ht="22.5" customHeight="1" x14ac:dyDescent="0.2">
      <c r="A1195" s="209"/>
      <c r="B1195" s="209"/>
      <c r="C1195" s="210"/>
      <c r="D1195" s="448">
        <v>32</v>
      </c>
      <c r="E1195" s="449" t="s">
        <v>302</v>
      </c>
      <c r="F1195" s="449"/>
      <c r="G1195" s="443" t="s">
        <v>324</v>
      </c>
      <c r="H1195" s="443"/>
      <c r="I1195" s="443"/>
      <c r="J1195" s="443"/>
      <c r="K1195" s="443"/>
      <c r="L1195" s="443"/>
      <c r="M1195" s="443"/>
      <c r="N1195" s="443"/>
      <c r="O1195" s="453">
        <v>43705</v>
      </c>
      <c r="P1195" s="453"/>
    </row>
    <row r="1196" spans="1:16" s="214" customFormat="1" x14ac:dyDescent="0.2">
      <c r="A1196" s="209"/>
      <c r="B1196" s="209"/>
      <c r="C1196" s="210"/>
      <c r="D1196" s="448">
        <v>33</v>
      </c>
      <c r="E1196" s="449" t="s">
        <v>302</v>
      </c>
      <c r="F1196" s="449"/>
      <c r="G1196" s="443" t="s">
        <v>350</v>
      </c>
      <c r="H1196" s="443"/>
      <c r="I1196" s="443"/>
      <c r="J1196" s="443"/>
      <c r="K1196" s="443"/>
      <c r="L1196" s="443"/>
      <c r="M1196" s="443"/>
      <c r="N1196" s="443"/>
      <c r="O1196" s="453">
        <v>43705</v>
      </c>
      <c r="P1196" s="453"/>
    </row>
    <row r="1197" spans="1:16" s="214" customFormat="1" x14ac:dyDescent="0.2">
      <c r="A1197" s="209"/>
      <c r="B1197" s="209"/>
      <c r="C1197" s="210"/>
      <c r="D1197" s="448">
        <v>34</v>
      </c>
      <c r="E1197" s="449" t="s">
        <v>302</v>
      </c>
      <c r="F1197" s="449"/>
      <c r="G1197" s="443" t="s">
        <v>325</v>
      </c>
      <c r="H1197" s="443"/>
      <c r="I1197" s="443"/>
      <c r="J1197" s="443"/>
      <c r="K1197" s="443"/>
      <c r="L1197" s="443"/>
      <c r="M1197" s="443"/>
      <c r="N1197" s="443"/>
      <c r="O1197" s="453">
        <v>42937</v>
      </c>
      <c r="P1197" s="453"/>
    </row>
    <row r="1198" spans="1:16" s="214" customFormat="1" ht="24" customHeight="1" x14ac:dyDescent="0.2">
      <c r="A1198" s="209"/>
      <c r="B1198" s="209"/>
      <c r="C1198" s="210"/>
      <c r="D1198" s="448">
        <v>35</v>
      </c>
      <c r="E1198" s="449" t="s">
        <v>302</v>
      </c>
      <c r="F1198" s="449"/>
      <c r="G1198" s="444" t="s">
        <v>351</v>
      </c>
      <c r="H1198" s="444"/>
      <c r="I1198" s="444"/>
      <c r="J1198" s="444"/>
      <c r="K1198" s="444"/>
      <c r="L1198" s="444"/>
      <c r="M1198" s="444"/>
      <c r="N1198" s="444"/>
      <c r="O1198" s="453">
        <v>42733</v>
      </c>
      <c r="P1198" s="453"/>
    </row>
    <row r="1199" spans="1:16" s="214" customFormat="1" x14ac:dyDescent="0.2">
      <c r="A1199" s="209"/>
      <c r="B1199" s="209"/>
      <c r="C1199" s="210"/>
      <c r="D1199" s="452"/>
      <c r="E1199" s="452"/>
      <c r="F1199" s="452"/>
      <c r="G1199" s="447"/>
      <c r="H1199" s="447"/>
      <c r="I1199" s="447"/>
      <c r="J1199" s="447"/>
      <c r="K1199" s="447"/>
      <c r="L1199" s="447"/>
      <c r="M1199" s="447"/>
      <c r="N1199" s="447"/>
      <c r="O1199" s="456"/>
      <c r="P1199" s="456"/>
    </row>
    <row r="1200" spans="1:16" s="214" customFormat="1" x14ac:dyDescent="0.2">
      <c r="A1200" s="209"/>
      <c r="B1200" s="209"/>
      <c r="C1200" s="210"/>
      <c r="D1200" s="452"/>
      <c r="E1200" s="452"/>
      <c r="F1200" s="452"/>
      <c r="G1200" s="447"/>
      <c r="H1200" s="447"/>
      <c r="I1200" s="447"/>
      <c r="J1200" s="447"/>
      <c r="K1200" s="447"/>
      <c r="L1200" s="447"/>
      <c r="M1200" s="447"/>
      <c r="N1200" s="447"/>
      <c r="O1200" s="456"/>
      <c r="P1200" s="456"/>
    </row>
    <row r="1201" spans="1:16" s="214" customFormat="1" x14ac:dyDescent="0.2">
      <c r="A1201" s="209"/>
      <c r="B1201" s="209"/>
      <c r="C1201" s="210"/>
      <c r="D1201" s="448">
        <v>36</v>
      </c>
      <c r="E1201" s="449" t="s">
        <v>326</v>
      </c>
      <c r="F1201" s="449"/>
      <c r="G1201" s="443" t="s">
        <v>352</v>
      </c>
      <c r="H1201" s="443"/>
      <c r="I1201" s="443"/>
      <c r="J1201" s="443"/>
      <c r="K1201" s="443"/>
      <c r="L1201" s="443"/>
      <c r="M1201" s="443"/>
      <c r="N1201" s="443"/>
      <c r="O1201" s="453">
        <v>43465</v>
      </c>
      <c r="P1201" s="453"/>
    </row>
    <row r="1202" spans="1:16" s="214" customFormat="1" x14ac:dyDescent="0.2">
      <c r="A1202" s="209"/>
      <c r="B1202" s="209"/>
      <c r="C1202" s="210"/>
      <c r="D1202" s="448">
        <v>37</v>
      </c>
      <c r="E1202" s="449" t="s">
        <v>327</v>
      </c>
      <c r="F1202" s="449"/>
      <c r="G1202" s="443" t="s">
        <v>353</v>
      </c>
      <c r="H1202" s="443"/>
      <c r="I1202" s="443"/>
      <c r="J1202" s="443"/>
      <c r="K1202" s="443"/>
      <c r="L1202" s="443"/>
      <c r="M1202" s="443"/>
      <c r="N1202" s="443"/>
      <c r="O1202" s="453">
        <v>43808</v>
      </c>
      <c r="P1202" s="453"/>
    </row>
    <row r="1203" spans="1:16" s="214" customFormat="1" x14ac:dyDescent="0.2">
      <c r="A1203" s="209"/>
      <c r="B1203" s="209"/>
      <c r="C1203" s="210"/>
      <c r="D1203" s="448">
        <v>38</v>
      </c>
      <c r="E1203" s="449" t="s">
        <v>326</v>
      </c>
      <c r="F1203" s="449"/>
      <c r="G1203" s="443" t="s">
        <v>354</v>
      </c>
      <c r="H1203" s="443"/>
      <c r="I1203" s="443"/>
      <c r="J1203" s="443"/>
      <c r="K1203" s="443"/>
      <c r="L1203" s="443"/>
      <c r="M1203" s="443"/>
      <c r="N1203" s="443"/>
      <c r="O1203" s="453">
        <v>42733</v>
      </c>
      <c r="P1203" s="453"/>
    </row>
    <row r="1204" spans="1:16" s="214" customFormat="1" x14ac:dyDescent="0.2">
      <c r="A1204" s="209"/>
      <c r="B1204" s="209"/>
      <c r="C1204" s="210"/>
      <c r="D1204" s="448">
        <v>39</v>
      </c>
      <c r="E1204" s="449" t="s">
        <v>326</v>
      </c>
      <c r="F1204" s="449"/>
      <c r="G1204" s="443" t="s">
        <v>355</v>
      </c>
      <c r="H1204" s="443"/>
      <c r="I1204" s="443"/>
      <c r="J1204" s="443"/>
      <c r="K1204" s="443"/>
      <c r="L1204" s="443"/>
      <c r="M1204" s="443"/>
      <c r="N1204" s="443"/>
      <c r="O1204" s="453">
        <v>43705</v>
      </c>
      <c r="P1204" s="453"/>
    </row>
    <row r="1205" spans="1:16" s="214" customFormat="1" x14ac:dyDescent="0.2">
      <c r="A1205" s="209"/>
      <c r="B1205" s="209"/>
      <c r="C1205" s="210"/>
      <c r="D1205" s="448">
        <v>40</v>
      </c>
      <c r="E1205" s="449" t="s">
        <v>326</v>
      </c>
      <c r="F1205" s="449"/>
      <c r="G1205" s="443" t="s">
        <v>356</v>
      </c>
      <c r="H1205" s="443"/>
      <c r="I1205" s="443"/>
      <c r="J1205" s="443"/>
      <c r="K1205" s="443"/>
      <c r="L1205" s="443"/>
      <c r="M1205" s="443"/>
      <c r="N1205" s="443"/>
      <c r="O1205" s="453">
        <v>42979</v>
      </c>
      <c r="P1205" s="453"/>
    </row>
    <row r="1206" spans="1:16" s="214" customFormat="1" ht="25.5" customHeight="1" x14ac:dyDescent="0.2">
      <c r="A1206" s="209"/>
      <c r="B1206" s="209"/>
      <c r="C1206" s="210"/>
      <c r="D1206" s="448">
        <v>41</v>
      </c>
      <c r="E1206" s="449" t="s">
        <v>328</v>
      </c>
      <c r="F1206" s="449"/>
      <c r="G1206" s="443" t="s">
        <v>357</v>
      </c>
      <c r="H1206" s="443"/>
      <c r="I1206" s="443"/>
      <c r="J1206" s="443"/>
      <c r="K1206" s="443"/>
      <c r="L1206" s="443"/>
      <c r="M1206" s="443"/>
      <c r="N1206" s="443"/>
      <c r="O1206" s="453">
        <v>42247</v>
      </c>
      <c r="P1206" s="453"/>
    </row>
    <row r="1207" spans="1:16" s="214" customFormat="1" x14ac:dyDescent="0.2">
      <c r="A1207" s="209"/>
      <c r="B1207" s="209"/>
      <c r="C1207" s="210"/>
      <c r="D1207" s="448">
        <v>42</v>
      </c>
      <c r="E1207" s="449" t="s">
        <v>329</v>
      </c>
      <c r="F1207" s="449"/>
      <c r="G1207" s="443" t="s">
        <v>358</v>
      </c>
      <c r="H1207" s="443"/>
      <c r="I1207" s="443"/>
      <c r="J1207" s="443"/>
      <c r="K1207" s="443"/>
      <c r="L1207" s="443"/>
      <c r="M1207" s="443"/>
      <c r="N1207" s="443"/>
      <c r="O1207" s="453">
        <v>41985</v>
      </c>
      <c r="P1207" s="453"/>
    </row>
    <row r="1208" spans="1:16" s="214" customFormat="1" x14ac:dyDescent="0.2">
      <c r="A1208" s="209"/>
      <c r="B1208" s="209"/>
      <c r="C1208" s="210"/>
      <c r="D1208" s="448">
        <v>43</v>
      </c>
      <c r="E1208" s="449" t="s">
        <v>329</v>
      </c>
      <c r="F1208" s="449"/>
      <c r="G1208" s="443" t="s">
        <v>360</v>
      </c>
      <c r="H1208" s="443"/>
      <c r="I1208" s="443"/>
      <c r="J1208" s="443"/>
      <c r="K1208" s="443"/>
      <c r="L1208" s="443"/>
      <c r="M1208" s="443"/>
      <c r="N1208" s="443"/>
      <c r="O1208" s="453">
        <v>42496</v>
      </c>
      <c r="P1208" s="453"/>
    </row>
    <row r="1209" spans="1:16" s="214" customFormat="1" ht="23.25" customHeight="1" x14ac:dyDescent="0.2">
      <c r="A1209" s="209"/>
      <c r="B1209" s="209"/>
      <c r="C1209" s="210"/>
      <c r="D1209" s="448">
        <v>44</v>
      </c>
      <c r="E1209" s="449" t="s">
        <v>329</v>
      </c>
      <c r="F1209" s="449"/>
      <c r="G1209" s="443" t="s">
        <v>361</v>
      </c>
      <c r="H1209" s="443"/>
      <c r="I1209" s="443"/>
      <c r="J1209" s="443"/>
      <c r="K1209" s="443"/>
      <c r="L1209" s="443"/>
      <c r="M1209" s="443"/>
      <c r="N1209" s="443"/>
      <c r="O1209" s="453">
        <v>39941</v>
      </c>
      <c r="P1209" s="453"/>
    </row>
    <row r="1210" spans="1:16" s="214" customFormat="1" x14ac:dyDescent="0.2">
      <c r="A1210" s="209"/>
      <c r="B1210" s="209"/>
      <c r="C1210" s="210"/>
      <c r="D1210" s="448">
        <v>45</v>
      </c>
      <c r="E1210" s="449" t="s">
        <v>329</v>
      </c>
      <c r="F1210" s="449"/>
      <c r="G1210" s="443" t="s">
        <v>362</v>
      </c>
      <c r="H1210" s="443"/>
      <c r="I1210" s="443"/>
      <c r="J1210" s="443"/>
      <c r="K1210" s="443"/>
      <c r="L1210" s="443"/>
      <c r="M1210" s="443"/>
      <c r="N1210" s="443"/>
      <c r="O1210" s="453">
        <v>41731</v>
      </c>
      <c r="P1210" s="453"/>
    </row>
    <row r="1211" spans="1:16" s="214" customFormat="1" x14ac:dyDescent="0.2">
      <c r="A1211" s="209"/>
      <c r="B1211" s="209"/>
      <c r="C1211" s="210"/>
      <c r="D1211" s="448">
        <v>46</v>
      </c>
      <c r="E1211" s="449" t="s">
        <v>329</v>
      </c>
      <c r="F1211" s="449"/>
      <c r="G1211" s="443" t="s">
        <v>363</v>
      </c>
      <c r="H1211" s="443"/>
      <c r="I1211" s="443"/>
      <c r="J1211" s="443"/>
      <c r="K1211" s="443"/>
      <c r="L1211" s="443"/>
      <c r="M1211" s="443"/>
      <c r="N1211" s="443"/>
      <c r="O1211" s="453">
        <v>43754</v>
      </c>
      <c r="P1211" s="453"/>
    </row>
    <row r="1212" spans="1:16" s="214" customFormat="1" x14ac:dyDescent="0.2">
      <c r="A1212" s="209"/>
      <c r="B1212" s="209"/>
      <c r="C1212" s="210"/>
      <c r="D1212" s="450">
        <v>47</v>
      </c>
      <c r="E1212" s="451" t="s">
        <v>329</v>
      </c>
      <c r="F1212" s="451"/>
      <c r="G1212" s="446" t="s">
        <v>364</v>
      </c>
      <c r="H1212" s="446"/>
      <c r="I1212" s="446"/>
      <c r="J1212" s="446"/>
      <c r="K1212" s="446"/>
      <c r="L1212" s="446"/>
      <c r="M1212" s="446"/>
      <c r="N1212" s="446"/>
      <c r="O1212" s="455">
        <v>42233</v>
      </c>
      <c r="P1212" s="455"/>
    </row>
    <row r="1213" spans="1:16" s="214" customFormat="1" ht="24.75" customHeight="1" x14ac:dyDescent="0.2">
      <c r="A1213" s="209"/>
      <c r="B1213" s="209"/>
      <c r="C1213" s="210"/>
      <c r="D1213" s="448">
        <v>48</v>
      </c>
      <c r="E1213" s="449" t="s">
        <v>329</v>
      </c>
      <c r="F1213" s="449"/>
      <c r="G1213" s="443" t="s">
        <v>365</v>
      </c>
      <c r="H1213" s="443"/>
      <c r="I1213" s="443"/>
      <c r="J1213" s="443"/>
      <c r="K1213" s="443"/>
      <c r="L1213" s="443"/>
      <c r="M1213" s="443"/>
      <c r="N1213" s="443"/>
      <c r="O1213" s="453">
        <v>42069</v>
      </c>
      <c r="P1213" s="453"/>
    </row>
    <row r="1214" spans="1:16" s="214" customFormat="1" x14ac:dyDescent="0.2">
      <c r="A1214" s="209"/>
      <c r="B1214" s="209"/>
      <c r="C1214" s="210"/>
      <c r="D1214" s="448">
        <v>49</v>
      </c>
      <c r="E1214" s="449" t="s">
        <v>330</v>
      </c>
      <c r="F1214" s="449"/>
      <c r="G1214" s="443" t="s">
        <v>366</v>
      </c>
      <c r="H1214" s="443"/>
      <c r="I1214" s="443"/>
      <c r="J1214" s="443"/>
      <c r="K1214" s="443"/>
      <c r="L1214" s="443"/>
      <c r="M1214" s="443"/>
      <c r="N1214" s="443"/>
      <c r="O1214" s="453">
        <v>43737</v>
      </c>
      <c r="P1214" s="453"/>
    </row>
    <row r="1215" spans="1:16" s="214" customFormat="1" ht="24.75" customHeight="1" x14ac:dyDescent="0.2">
      <c r="A1215" s="209"/>
      <c r="B1215" s="209"/>
      <c r="C1215" s="210"/>
      <c r="D1215" s="448">
        <v>50</v>
      </c>
      <c r="E1215" s="449" t="s">
        <v>328</v>
      </c>
      <c r="F1215" s="449"/>
      <c r="G1215" s="443" t="s">
        <v>367</v>
      </c>
      <c r="H1215" s="443"/>
      <c r="I1215" s="443"/>
      <c r="J1215" s="443"/>
      <c r="K1215" s="443"/>
      <c r="L1215" s="443"/>
      <c r="M1215" s="443"/>
      <c r="N1215" s="443"/>
      <c r="O1215" s="453">
        <v>28324</v>
      </c>
      <c r="P1215" s="453"/>
    </row>
    <row r="1216" spans="1:16" s="214" customFormat="1" ht="24" customHeight="1" x14ac:dyDescent="0.2">
      <c r="A1216" s="209"/>
      <c r="B1216" s="209"/>
      <c r="C1216" s="210"/>
      <c r="D1216" s="448">
        <v>51</v>
      </c>
      <c r="E1216" s="449" t="s">
        <v>328</v>
      </c>
      <c r="F1216" s="449"/>
      <c r="G1216" s="443" t="s">
        <v>368</v>
      </c>
      <c r="H1216" s="443"/>
      <c r="I1216" s="443"/>
      <c r="J1216" s="443"/>
      <c r="K1216" s="443"/>
      <c r="L1216" s="443"/>
      <c r="M1216" s="443"/>
      <c r="N1216" s="443"/>
      <c r="O1216" s="454">
        <v>31805</v>
      </c>
      <c r="P1216" s="454"/>
    </row>
    <row r="1217" spans="1:16" s="214" customFormat="1" ht="22.5" customHeight="1" x14ac:dyDescent="0.2">
      <c r="A1217" s="209"/>
      <c r="B1217" s="209"/>
      <c r="C1217" s="210"/>
      <c r="D1217" s="448">
        <v>52</v>
      </c>
      <c r="E1217" s="449" t="s">
        <v>328</v>
      </c>
      <c r="F1217" s="449"/>
      <c r="G1217" s="443" t="s">
        <v>447</v>
      </c>
      <c r="H1217" s="443"/>
      <c r="I1217" s="443"/>
      <c r="J1217" s="443"/>
      <c r="K1217" s="443"/>
      <c r="L1217" s="443"/>
      <c r="M1217" s="443"/>
      <c r="N1217" s="443"/>
      <c r="O1217" s="453">
        <v>43830</v>
      </c>
      <c r="P1217" s="453"/>
    </row>
    <row r="1218" spans="1:16" s="214" customFormat="1" ht="36" customHeight="1" x14ac:dyDescent="0.2">
      <c r="A1218" s="209"/>
      <c r="B1218" s="209"/>
      <c r="C1218" s="210"/>
      <c r="D1218" s="448">
        <v>53</v>
      </c>
      <c r="E1218" s="449" t="s">
        <v>331</v>
      </c>
      <c r="F1218" s="449"/>
      <c r="G1218" s="443" t="s">
        <v>448</v>
      </c>
      <c r="H1218" s="443"/>
      <c r="I1218" s="443"/>
      <c r="J1218" s="443"/>
      <c r="K1218" s="443"/>
      <c r="L1218" s="443"/>
      <c r="M1218" s="443"/>
      <c r="N1218" s="443"/>
      <c r="O1218" s="453">
        <v>43875</v>
      </c>
      <c r="P1218" s="453"/>
    </row>
    <row r="1219" spans="1:16" s="214" customFormat="1" ht="36.75" customHeight="1" x14ac:dyDescent="0.2">
      <c r="A1219" s="209"/>
      <c r="B1219" s="209"/>
      <c r="C1219" s="210"/>
      <c r="D1219" s="448">
        <v>54</v>
      </c>
      <c r="E1219" s="449" t="s">
        <v>331</v>
      </c>
      <c r="F1219" s="449"/>
      <c r="G1219" s="443" t="s">
        <v>370</v>
      </c>
      <c r="H1219" s="443"/>
      <c r="I1219" s="443"/>
      <c r="J1219" s="443"/>
      <c r="K1219" s="443"/>
      <c r="L1219" s="443"/>
      <c r="M1219" s="443"/>
      <c r="N1219" s="443"/>
      <c r="O1219" s="453">
        <v>42485</v>
      </c>
      <c r="P1219" s="453"/>
    </row>
    <row r="1220" spans="1:16" s="209" customFormat="1" ht="36.75" customHeight="1" x14ac:dyDescent="0.2">
      <c r="C1220" s="210"/>
      <c r="D1220" s="448">
        <v>55</v>
      </c>
      <c r="E1220" s="449" t="s">
        <v>331</v>
      </c>
      <c r="F1220" s="449"/>
      <c r="G1220" s="443" t="s">
        <v>333</v>
      </c>
      <c r="H1220" s="443"/>
      <c r="I1220" s="443"/>
      <c r="J1220" s="443"/>
      <c r="K1220" s="443"/>
      <c r="L1220" s="443"/>
      <c r="M1220" s="443"/>
      <c r="N1220" s="443"/>
      <c r="O1220" s="453">
        <v>42058</v>
      </c>
      <c r="P1220" s="453"/>
    </row>
    <row r="1221" spans="1:16" ht="12.75" x14ac:dyDescent="0.2">
      <c r="A1221" s="164"/>
      <c r="B1221" s="164"/>
      <c r="C1221" s="23"/>
      <c r="D1221" s="164"/>
      <c r="E1221" s="164"/>
      <c r="F1221" s="164"/>
      <c r="G1221" s="164"/>
      <c r="H1221" s="164"/>
      <c r="I1221" s="164"/>
      <c r="J1221" s="164"/>
      <c r="K1221" s="164"/>
      <c r="L1221" s="164"/>
      <c r="M1221" s="164"/>
      <c r="N1221" s="164"/>
      <c r="O1221" s="76"/>
      <c r="P1221" s="76"/>
    </row>
    <row r="1222" spans="1:16" s="164" customFormat="1" x14ac:dyDescent="0.2">
      <c r="A1222" s="6"/>
      <c r="B1222" s="6"/>
      <c r="C1222" s="1"/>
      <c r="D1222" s="6"/>
      <c r="E1222" s="6"/>
      <c r="F1222" s="6"/>
      <c r="G1222" s="6"/>
      <c r="H1222" s="6"/>
      <c r="I1222" s="6"/>
      <c r="J1222" s="6"/>
      <c r="K1222" s="6"/>
      <c r="L1222" s="6"/>
      <c r="M1222" s="6"/>
      <c r="N1222" s="6"/>
      <c r="O1222" s="6"/>
      <c r="P1222" s="6"/>
    </row>
    <row r="1223" spans="1:16" s="213" customFormat="1" x14ac:dyDescent="0.2">
      <c r="A1223" s="6"/>
      <c r="B1223" s="6"/>
      <c r="C1223" s="1"/>
      <c r="D1223" s="6"/>
      <c r="E1223" s="6"/>
      <c r="F1223" s="6"/>
      <c r="G1223" s="6"/>
      <c r="H1223" s="6"/>
      <c r="I1223" s="6"/>
      <c r="J1223" s="6"/>
      <c r="K1223" s="6"/>
      <c r="L1223" s="6"/>
      <c r="M1223" s="6"/>
      <c r="N1223" s="6"/>
      <c r="O1223" s="6"/>
      <c r="P1223" s="6"/>
    </row>
    <row r="1224" spans="1:16" s="213" customFormat="1" x14ac:dyDescent="0.2">
      <c r="A1224" s="6"/>
      <c r="B1224" s="6"/>
      <c r="C1224" s="1"/>
      <c r="D1224" s="6"/>
      <c r="E1224" s="6"/>
      <c r="F1224" s="6"/>
      <c r="G1224" s="6"/>
      <c r="H1224" s="6"/>
      <c r="I1224" s="6"/>
      <c r="J1224" s="6"/>
      <c r="K1224" s="6"/>
      <c r="L1224" s="6"/>
      <c r="M1224" s="6"/>
      <c r="N1224" s="6"/>
      <c r="O1224" s="6"/>
      <c r="P1224" s="6"/>
    </row>
    <row r="1225" spans="1:16" s="213" customFormat="1" x14ac:dyDescent="0.2">
      <c r="A1225" s="6"/>
      <c r="B1225" s="6"/>
      <c r="C1225" s="1"/>
      <c r="D1225" s="6"/>
      <c r="E1225" s="6"/>
      <c r="F1225" s="6"/>
      <c r="G1225" s="6"/>
      <c r="H1225" s="6"/>
      <c r="I1225" s="6"/>
      <c r="J1225" s="6"/>
      <c r="K1225" s="6"/>
      <c r="L1225" s="6"/>
      <c r="M1225" s="6"/>
      <c r="N1225" s="6"/>
      <c r="O1225" s="6"/>
      <c r="P1225" s="6"/>
    </row>
    <row r="1226" spans="1:16" s="213" customFormat="1" x14ac:dyDescent="0.2">
      <c r="A1226" s="6"/>
      <c r="B1226" s="6"/>
      <c r="C1226" s="1"/>
      <c r="D1226" s="6"/>
      <c r="E1226" s="6"/>
      <c r="F1226" s="6"/>
      <c r="G1226" s="6"/>
      <c r="H1226" s="6"/>
      <c r="I1226" s="6"/>
      <c r="J1226" s="6"/>
      <c r="K1226" s="6"/>
      <c r="L1226" s="6"/>
      <c r="M1226" s="6"/>
      <c r="N1226" s="6"/>
      <c r="O1226" s="6"/>
      <c r="P1226" s="6"/>
    </row>
    <row r="1227" spans="1:16" ht="46.5" customHeight="1" x14ac:dyDescent="0.2">
      <c r="A1227" s="164"/>
      <c r="B1227" s="164"/>
      <c r="C1227" s="23" t="s">
        <v>89</v>
      </c>
      <c r="D1227" s="218" t="s">
        <v>371</v>
      </c>
      <c r="E1227" s="218"/>
      <c r="F1227" s="218"/>
      <c r="G1227" s="218"/>
      <c r="H1227" s="218"/>
      <c r="I1227" s="218"/>
      <c r="J1227" s="218"/>
      <c r="K1227" s="218"/>
      <c r="L1227" s="218"/>
      <c r="M1227" s="218"/>
      <c r="N1227" s="218"/>
      <c r="O1227" s="218"/>
      <c r="P1227" s="218"/>
    </row>
    <row r="1229" spans="1:16" ht="12" customHeight="1" x14ac:dyDescent="0.2">
      <c r="A1229" s="164"/>
      <c r="B1229" s="164"/>
      <c r="C1229" s="23" t="s">
        <v>90</v>
      </c>
      <c r="D1229" s="218" t="s">
        <v>372</v>
      </c>
      <c r="E1229" s="218"/>
      <c r="F1229" s="218"/>
      <c r="G1229" s="218"/>
      <c r="H1229" s="218"/>
      <c r="I1229" s="218"/>
      <c r="J1229" s="218"/>
      <c r="K1229" s="218"/>
      <c r="L1229" s="218"/>
      <c r="M1229" s="218"/>
      <c r="N1229" s="218"/>
      <c r="O1229" s="218"/>
      <c r="P1229" s="164"/>
    </row>
    <row r="1230" spans="1:16" s="164" customFormat="1" x14ac:dyDescent="0.2">
      <c r="A1230" s="6"/>
      <c r="B1230" s="6"/>
      <c r="C1230" s="1"/>
      <c r="D1230" s="6"/>
      <c r="E1230" s="6"/>
      <c r="F1230" s="6"/>
      <c r="G1230" s="6"/>
      <c r="H1230" s="6"/>
      <c r="I1230" s="6"/>
      <c r="J1230" s="6"/>
      <c r="K1230" s="6"/>
      <c r="L1230" s="6"/>
      <c r="M1230" s="6"/>
      <c r="N1230" s="6"/>
      <c r="O1230" s="6"/>
      <c r="P1230" s="6"/>
    </row>
    <row r="1231" spans="1:16" x14ac:dyDescent="0.2">
      <c r="B1231" s="164"/>
      <c r="C1231" s="23" t="s">
        <v>91</v>
      </c>
      <c r="D1231" s="164" t="s">
        <v>92</v>
      </c>
      <c r="E1231" s="164"/>
      <c r="F1231" s="164"/>
      <c r="G1231" s="164"/>
      <c r="H1231" s="164"/>
      <c r="I1231" s="164"/>
      <c r="J1231" s="164"/>
      <c r="K1231" s="164"/>
      <c r="L1231" s="164"/>
      <c r="M1231" s="164"/>
      <c r="N1231" s="164"/>
      <c r="O1231" s="164"/>
      <c r="P1231" s="164"/>
    </row>
    <row r="1232" spans="1:16" s="164" customFormat="1" x14ac:dyDescent="0.2">
      <c r="A1232" s="2"/>
      <c r="B1232" s="1"/>
      <c r="C1232" s="6"/>
      <c r="D1232" s="6"/>
      <c r="E1232" s="6"/>
      <c r="F1232" s="6"/>
      <c r="G1232" s="6"/>
      <c r="H1232" s="6"/>
      <c r="I1232" s="6"/>
      <c r="J1232" s="6"/>
      <c r="K1232" s="6"/>
      <c r="L1232" s="6"/>
      <c r="M1232" s="6"/>
      <c r="N1232" s="6"/>
      <c r="O1232" s="6"/>
      <c r="P1232" s="6"/>
    </row>
    <row r="1233" spans="1:16" s="164" customFormat="1" x14ac:dyDescent="0.2">
      <c r="B1233" s="20" t="s">
        <v>76</v>
      </c>
      <c r="C1233" s="12" t="s">
        <v>93</v>
      </c>
      <c r="D1233" s="6"/>
      <c r="E1233" s="6"/>
      <c r="F1233" s="6"/>
      <c r="G1233" s="6"/>
      <c r="H1233" s="6"/>
      <c r="I1233" s="6"/>
      <c r="J1233" s="6"/>
      <c r="K1233" s="6"/>
      <c r="L1233" s="6"/>
      <c r="M1233" s="6"/>
      <c r="N1233" s="6"/>
      <c r="O1233" s="6"/>
      <c r="P1233" s="6"/>
    </row>
    <row r="1234" spans="1:16" s="213" customFormat="1" x14ac:dyDescent="0.2">
      <c r="B1234" s="20"/>
      <c r="C1234" s="12"/>
      <c r="D1234" s="6"/>
      <c r="E1234" s="6"/>
      <c r="F1234" s="6"/>
      <c r="G1234" s="6"/>
      <c r="H1234" s="6"/>
      <c r="I1234" s="6"/>
      <c r="J1234" s="6"/>
      <c r="K1234" s="6"/>
      <c r="L1234" s="6"/>
      <c r="M1234" s="6"/>
      <c r="N1234" s="6"/>
      <c r="O1234" s="6"/>
      <c r="P1234" s="6"/>
    </row>
    <row r="1235" spans="1:16" s="164" customFormat="1" x14ac:dyDescent="0.2">
      <c r="A1235" s="1"/>
      <c r="B1235" s="6"/>
      <c r="C1235" s="6"/>
      <c r="D1235" s="6"/>
      <c r="E1235" s="6"/>
      <c r="F1235" s="6"/>
      <c r="G1235" s="6"/>
      <c r="H1235" s="6"/>
      <c r="I1235" s="6"/>
      <c r="J1235" s="6"/>
      <c r="K1235" s="6"/>
      <c r="L1235" s="6"/>
      <c r="M1235" s="6"/>
      <c r="N1235" s="6"/>
      <c r="O1235" s="6"/>
      <c r="P1235" s="6"/>
    </row>
    <row r="1236" spans="1:16" s="164" customFormat="1" ht="11.25" x14ac:dyDescent="0.2">
      <c r="B1236" s="23" t="s">
        <v>36</v>
      </c>
    </row>
    <row r="1237" spans="1:16" s="164" customFormat="1" ht="39" customHeight="1" x14ac:dyDescent="0.2">
      <c r="C1237" s="23" t="s">
        <v>10</v>
      </c>
      <c r="D1237" s="254" t="s">
        <v>373</v>
      </c>
      <c r="E1237" s="254"/>
      <c r="F1237" s="254"/>
      <c r="G1237" s="254"/>
      <c r="H1237" s="254"/>
      <c r="I1237" s="254"/>
      <c r="J1237" s="254"/>
      <c r="K1237" s="254"/>
      <c r="L1237" s="254"/>
      <c r="M1237" s="254"/>
      <c r="N1237" s="254"/>
      <c r="O1237" s="254"/>
    </row>
    <row r="1238" spans="1:16" s="194" customFormat="1" ht="11.25" x14ac:dyDescent="0.2">
      <c r="C1238" s="23"/>
      <c r="D1238" s="195"/>
      <c r="E1238" s="195"/>
      <c r="F1238" s="195"/>
      <c r="G1238" s="195"/>
      <c r="H1238" s="195"/>
      <c r="I1238" s="195"/>
      <c r="J1238" s="195"/>
      <c r="K1238" s="195"/>
      <c r="L1238" s="195"/>
      <c r="M1238" s="195"/>
      <c r="N1238" s="195"/>
      <c r="O1238" s="195"/>
    </row>
    <row r="1239" spans="1:16" ht="73.5" customHeight="1" x14ac:dyDescent="0.2">
      <c r="A1239" s="164"/>
      <c r="B1239" s="164"/>
      <c r="C1239" s="23" t="s">
        <v>374</v>
      </c>
      <c r="D1239" s="258" t="s">
        <v>375</v>
      </c>
      <c r="E1239" s="258"/>
      <c r="F1239" s="258"/>
      <c r="G1239" s="258"/>
      <c r="H1239" s="258"/>
      <c r="I1239" s="258"/>
      <c r="J1239" s="258"/>
      <c r="K1239" s="258"/>
      <c r="L1239" s="258"/>
      <c r="M1239" s="258"/>
      <c r="N1239" s="258"/>
      <c r="O1239" s="258"/>
      <c r="P1239" s="33"/>
    </row>
    <row r="1240" spans="1:16" x14ac:dyDescent="0.2">
      <c r="A1240" s="194"/>
      <c r="B1240" s="194"/>
      <c r="C1240" s="23"/>
      <c r="D1240" s="196"/>
      <c r="E1240" s="196"/>
      <c r="F1240" s="196"/>
      <c r="G1240" s="196"/>
      <c r="H1240" s="196"/>
      <c r="I1240" s="196"/>
      <c r="J1240" s="196"/>
      <c r="K1240" s="196"/>
      <c r="L1240" s="196"/>
      <c r="M1240" s="196"/>
      <c r="N1240" s="196"/>
      <c r="O1240" s="196"/>
      <c r="P1240" s="33"/>
    </row>
    <row r="1241" spans="1:16" ht="45.75" customHeight="1" x14ac:dyDescent="0.2">
      <c r="B1241" s="164"/>
      <c r="C1241" s="23" t="s">
        <v>86</v>
      </c>
      <c r="D1241" s="254" t="s">
        <v>376</v>
      </c>
      <c r="E1241" s="254"/>
      <c r="F1241" s="254"/>
      <c r="G1241" s="254"/>
      <c r="H1241" s="254"/>
      <c r="I1241" s="254"/>
      <c r="J1241" s="254"/>
      <c r="K1241" s="254"/>
      <c r="L1241" s="254"/>
      <c r="M1241" s="254"/>
      <c r="N1241" s="254"/>
      <c r="O1241" s="254"/>
      <c r="P1241" s="33"/>
    </row>
    <row r="1242" spans="1:16" s="164" customFormat="1" x14ac:dyDescent="0.2">
      <c r="A1242" s="2"/>
      <c r="B1242" s="6"/>
      <c r="C1242" s="6"/>
      <c r="D1242" s="6"/>
      <c r="E1242" s="6"/>
      <c r="F1242" s="6"/>
      <c r="G1242" s="6"/>
      <c r="H1242" s="6"/>
      <c r="I1242" s="6"/>
      <c r="J1242" s="6"/>
      <c r="K1242" s="6"/>
      <c r="L1242" s="6"/>
      <c r="M1242" s="6"/>
      <c r="N1242" s="6"/>
      <c r="O1242" s="6"/>
      <c r="P1242" s="6"/>
    </row>
    <row r="1243" spans="1:16" s="164" customFormat="1" ht="19.5" customHeight="1" x14ac:dyDescent="0.2">
      <c r="B1243" s="20" t="s">
        <v>75</v>
      </c>
      <c r="C1243" s="12" t="s">
        <v>94</v>
      </c>
      <c r="D1243" s="6"/>
      <c r="E1243" s="6"/>
      <c r="F1243" s="6"/>
      <c r="G1243" s="6"/>
      <c r="H1243" s="6"/>
      <c r="I1243" s="6"/>
      <c r="J1243" s="6"/>
      <c r="K1243" s="6"/>
      <c r="L1243" s="6"/>
      <c r="M1243" s="6"/>
      <c r="N1243" s="6"/>
      <c r="O1243" s="6"/>
      <c r="P1243" s="6"/>
    </row>
    <row r="1245" spans="1:16" ht="12" customHeight="1" x14ac:dyDescent="0.2">
      <c r="A1245" s="164"/>
      <c r="B1245" s="164"/>
      <c r="C1245" s="23" t="s">
        <v>10</v>
      </c>
      <c r="D1245" s="254" t="s">
        <v>377</v>
      </c>
      <c r="E1245" s="254"/>
      <c r="F1245" s="254"/>
      <c r="G1245" s="254"/>
      <c r="H1245" s="254"/>
      <c r="I1245" s="254"/>
      <c r="J1245" s="254"/>
      <c r="K1245" s="254"/>
      <c r="L1245" s="254"/>
      <c r="M1245" s="254"/>
      <c r="N1245" s="254"/>
      <c r="O1245" s="254"/>
      <c r="P1245" s="34"/>
    </row>
    <row r="1246" spans="1:16" ht="12" customHeight="1" x14ac:dyDescent="0.2">
      <c r="A1246" s="213"/>
      <c r="B1246" s="213"/>
      <c r="C1246" s="23"/>
      <c r="D1246" s="212"/>
      <c r="E1246" s="212"/>
      <c r="F1246" s="212"/>
      <c r="G1246" s="212"/>
      <c r="H1246" s="212"/>
      <c r="I1246" s="212"/>
      <c r="J1246" s="212"/>
      <c r="K1246" s="212"/>
      <c r="L1246" s="212"/>
      <c r="M1246" s="212"/>
      <c r="N1246" s="212"/>
      <c r="O1246" s="212"/>
      <c r="P1246" s="34"/>
    </row>
    <row r="1247" spans="1:16" ht="12" customHeight="1" x14ac:dyDescent="0.2">
      <c r="A1247" s="213"/>
      <c r="B1247" s="213"/>
      <c r="C1247" s="23"/>
      <c r="D1247" s="212"/>
      <c r="E1247" s="212"/>
      <c r="F1247" s="212"/>
      <c r="G1247" s="212"/>
      <c r="H1247" s="212"/>
      <c r="I1247" s="212"/>
      <c r="J1247" s="212"/>
      <c r="K1247" s="212"/>
      <c r="L1247" s="212"/>
      <c r="M1247" s="212"/>
      <c r="N1247" s="212"/>
      <c r="O1247" s="212"/>
      <c r="P1247" s="34"/>
    </row>
    <row r="1248" spans="1:16" ht="12" customHeight="1" x14ac:dyDescent="0.2">
      <c r="A1248" s="213"/>
      <c r="B1248" s="213"/>
      <c r="C1248" s="23"/>
      <c r="D1248" s="212"/>
      <c r="E1248" s="212"/>
      <c r="F1248" s="212"/>
      <c r="G1248" s="212"/>
      <c r="H1248" s="212"/>
      <c r="I1248" s="212"/>
      <c r="J1248" s="212"/>
      <c r="K1248" s="212"/>
      <c r="L1248" s="212"/>
      <c r="M1248" s="212"/>
      <c r="N1248" s="212"/>
      <c r="O1248" s="212"/>
      <c r="P1248" s="34"/>
    </row>
    <row r="1249" spans="1:16" s="164" customFormat="1" x14ac:dyDescent="0.2">
      <c r="B1249" s="20"/>
      <c r="C1249" s="12"/>
      <c r="D1249" s="6"/>
      <c r="E1249" s="6"/>
      <c r="F1249" s="6"/>
      <c r="G1249" s="6"/>
      <c r="H1249" s="6"/>
      <c r="I1249" s="6"/>
      <c r="J1249" s="6"/>
      <c r="K1249" s="6"/>
      <c r="L1249" s="6"/>
      <c r="M1249" s="6"/>
      <c r="N1249" s="6"/>
      <c r="O1249" s="6"/>
      <c r="P1249" s="6"/>
    </row>
    <row r="1250" spans="1:16" s="164" customFormat="1" x14ac:dyDescent="0.2">
      <c r="B1250" s="20" t="s">
        <v>95</v>
      </c>
      <c r="C1250" s="12" t="s">
        <v>96</v>
      </c>
      <c r="D1250" s="6"/>
      <c r="E1250" s="6"/>
      <c r="F1250" s="6"/>
      <c r="G1250" s="6"/>
      <c r="H1250" s="6"/>
      <c r="I1250" s="6"/>
      <c r="J1250" s="6"/>
      <c r="K1250" s="6"/>
      <c r="L1250" s="6"/>
      <c r="M1250" s="6"/>
      <c r="N1250" s="6"/>
      <c r="O1250" s="6"/>
      <c r="P1250" s="6"/>
    </row>
    <row r="1251" spans="1:16" s="164" customFormat="1" x14ac:dyDescent="0.2">
      <c r="A1251" s="6"/>
      <c r="B1251" s="6"/>
      <c r="C1251" s="6" t="s">
        <v>390</v>
      </c>
      <c r="D1251" s="6"/>
      <c r="E1251" s="6"/>
      <c r="F1251" s="6"/>
      <c r="G1251" s="6"/>
      <c r="H1251" s="6"/>
      <c r="I1251" s="6"/>
      <c r="J1251" s="6"/>
      <c r="K1251" s="6"/>
      <c r="L1251" s="6"/>
      <c r="M1251" s="6"/>
      <c r="N1251" s="6"/>
      <c r="O1251" s="6"/>
      <c r="P1251" s="6"/>
    </row>
    <row r="1252" spans="1:16" s="164" customFormat="1" x14ac:dyDescent="0.2">
      <c r="A1252" s="6"/>
      <c r="B1252" s="6"/>
      <c r="C1252" s="6"/>
      <c r="D1252" s="6"/>
      <c r="E1252" s="6"/>
      <c r="F1252" s="6"/>
      <c r="G1252" s="6"/>
      <c r="H1252" s="6"/>
      <c r="I1252" s="6"/>
      <c r="J1252" s="6"/>
      <c r="K1252" s="6"/>
      <c r="L1252" s="6"/>
      <c r="M1252" s="6"/>
      <c r="N1252" s="6"/>
      <c r="O1252" s="6"/>
      <c r="P1252" s="6"/>
    </row>
    <row r="1253" spans="1:16" s="164" customFormat="1" x14ac:dyDescent="0.2">
      <c r="B1253" s="20" t="s">
        <v>97</v>
      </c>
      <c r="C1253" s="12" t="s">
        <v>98</v>
      </c>
      <c r="D1253" s="6"/>
      <c r="E1253" s="6"/>
      <c r="F1253" s="6"/>
      <c r="G1253" s="6"/>
      <c r="H1253" s="6"/>
      <c r="I1253" s="6"/>
      <c r="J1253" s="6"/>
      <c r="K1253" s="6"/>
      <c r="L1253" s="6"/>
      <c r="M1253" s="6"/>
      <c r="N1253" s="6"/>
      <c r="O1253" s="6"/>
      <c r="P1253" s="6"/>
    </row>
    <row r="1254" spans="1:16" s="164" customFormat="1" x14ac:dyDescent="0.2">
      <c r="B1254" s="20"/>
      <c r="C1254" s="12"/>
      <c r="D1254" s="6"/>
      <c r="E1254" s="6"/>
      <c r="F1254" s="6"/>
      <c r="G1254" s="6"/>
      <c r="H1254" s="6"/>
      <c r="I1254" s="6"/>
      <c r="J1254" s="6"/>
      <c r="K1254" s="6"/>
      <c r="L1254" s="6"/>
      <c r="M1254" s="6"/>
      <c r="N1254" s="6"/>
      <c r="O1254" s="6"/>
      <c r="P1254" s="6"/>
    </row>
    <row r="1255" spans="1:16" s="164" customFormat="1" ht="11.25" x14ac:dyDescent="0.2">
      <c r="C1255" s="23" t="s">
        <v>10</v>
      </c>
      <c r="D1255" s="164" t="s">
        <v>99</v>
      </c>
    </row>
    <row r="1256" spans="1:16" s="164" customFormat="1" ht="11.25" x14ac:dyDescent="0.2">
      <c r="C1256" s="23"/>
    </row>
    <row r="1257" spans="1:16" s="164" customFormat="1" ht="11.25" x14ac:dyDescent="0.2">
      <c r="C1257" s="23"/>
    </row>
    <row r="1258" spans="1:16" s="164" customFormat="1" ht="11.25" x14ac:dyDescent="0.2">
      <c r="C1258" s="23"/>
      <c r="D1258" s="440" t="s">
        <v>378</v>
      </c>
      <c r="E1258" s="441"/>
      <c r="F1258" s="441"/>
      <c r="G1258" s="441"/>
      <c r="H1258" s="441"/>
      <c r="I1258" s="441"/>
      <c r="J1258" s="442"/>
      <c r="K1258" s="255" t="s">
        <v>379</v>
      </c>
      <c r="L1258" s="255"/>
      <c r="M1258" s="255"/>
      <c r="N1258" s="255"/>
    </row>
    <row r="1259" spans="1:16" s="164" customFormat="1" ht="11.25" customHeight="1" x14ac:dyDescent="0.2">
      <c r="C1259" s="23"/>
      <c r="D1259" s="437" t="s">
        <v>380</v>
      </c>
      <c r="E1259" s="438"/>
      <c r="F1259" s="438"/>
      <c r="G1259" s="438"/>
      <c r="H1259" s="438"/>
      <c r="I1259" s="438"/>
      <c r="J1259" s="439"/>
      <c r="K1259" s="257">
        <v>0.05</v>
      </c>
      <c r="L1259" s="257"/>
      <c r="M1259" s="257"/>
      <c r="N1259" s="257"/>
    </row>
    <row r="1260" spans="1:16" s="164" customFormat="1" ht="11.25" x14ac:dyDescent="0.2">
      <c r="C1260" s="23"/>
      <c r="D1260" s="437" t="s">
        <v>381</v>
      </c>
      <c r="E1260" s="438"/>
      <c r="F1260" s="438"/>
      <c r="G1260" s="438"/>
      <c r="H1260" s="438"/>
      <c r="I1260" s="438"/>
      <c r="J1260" s="439"/>
      <c r="K1260" s="257">
        <v>0.2</v>
      </c>
      <c r="L1260" s="257"/>
      <c r="M1260" s="257"/>
      <c r="N1260" s="257"/>
    </row>
    <row r="1261" spans="1:16" s="164" customFormat="1" ht="11.25" customHeight="1" x14ac:dyDescent="0.2">
      <c r="C1261" s="23"/>
      <c r="D1261" s="437" t="s">
        <v>382</v>
      </c>
      <c r="E1261" s="438"/>
      <c r="F1261" s="438"/>
      <c r="G1261" s="438"/>
      <c r="H1261" s="438"/>
      <c r="I1261" s="438"/>
      <c r="J1261" s="439"/>
      <c r="K1261" s="257">
        <v>0.3</v>
      </c>
      <c r="L1261" s="257"/>
      <c r="M1261" s="257"/>
      <c r="N1261" s="257"/>
    </row>
    <row r="1262" spans="1:16" s="164" customFormat="1" ht="11.25" customHeight="1" x14ac:dyDescent="0.2">
      <c r="C1262" s="23"/>
      <c r="D1262" s="437" t="s">
        <v>383</v>
      </c>
      <c r="E1262" s="438"/>
      <c r="F1262" s="438"/>
      <c r="G1262" s="438"/>
      <c r="H1262" s="438"/>
      <c r="I1262" s="438"/>
      <c r="J1262" s="439"/>
      <c r="K1262" s="257">
        <v>0.1</v>
      </c>
      <c r="L1262" s="257"/>
      <c r="M1262" s="257"/>
      <c r="N1262" s="257"/>
    </row>
    <row r="1263" spans="1:16" s="164" customFormat="1" ht="11.25" customHeight="1" x14ac:dyDescent="0.2">
      <c r="C1263" s="23"/>
      <c r="D1263" s="437" t="s">
        <v>384</v>
      </c>
      <c r="E1263" s="438"/>
      <c r="F1263" s="438"/>
      <c r="G1263" s="438"/>
      <c r="H1263" s="438"/>
      <c r="I1263" s="438"/>
      <c r="J1263" s="439"/>
      <c r="K1263" s="257">
        <v>0.1</v>
      </c>
      <c r="L1263" s="257"/>
      <c r="M1263" s="257"/>
      <c r="N1263" s="257"/>
    </row>
    <row r="1264" spans="1:16" s="164" customFormat="1" ht="11.25" customHeight="1" x14ac:dyDescent="0.2">
      <c r="C1264" s="23"/>
      <c r="D1264" s="437" t="s">
        <v>385</v>
      </c>
      <c r="E1264" s="438"/>
      <c r="F1264" s="438"/>
      <c r="G1264" s="438"/>
      <c r="H1264" s="438"/>
      <c r="I1264" s="438"/>
      <c r="J1264" s="439"/>
      <c r="K1264" s="257">
        <v>0.1</v>
      </c>
      <c r="L1264" s="257"/>
      <c r="M1264" s="257"/>
      <c r="N1264" s="257"/>
    </row>
    <row r="1265" spans="2:16" s="164" customFormat="1" ht="11.25" customHeight="1" x14ac:dyDescent="0.2">
      <c r="C1265" s="23"/>
      <c r="D1265" s="437" t="s">
        <v>386</v>
      </c>
      <c r="E1265" s="438"/>
      <c r="F1265" s="438"/>
      <c r="G1265" s="438"/>
      <c r="H1265" s="438"/>
      <c r="I1265" s="438"/>
      <c r="J1265" s="439"/>
      <c r="K1265" s="257">
        <v>0.1</v>
      </c>
      <c r="L1265" s="257"/>
      <c r="M1265" s="257"/>
      <c r="N1265" s="257"/>
    </row>
    <row r="1266" spans="2:16" s="164" customFormat="1" ht="11.25" customHeight="1" x14ac:dyDescent="0.2">
      <c r="C1266" s="23"/>
      <c r="D1266" s="437" t="s">
        <v>387</v>
      </c>
      <c r="E1266" s="438"/>
      <c r="F1266" s="438"/>
      <c r="G1266" s="438"/>
      <c r="H1266" s="438"/>
      <c r="I1266" s="438"/>
      <c r="J1266" s="439"/>
      <c r="K1266" s="257">
        <v>0.1</v>
      </c>
      <c r="L1266" s="257"/>
      <c r="M1266" s="257"/>
      <c r="N1266" s="257"/>
    </row>
    <row r="1267" spans="2:16" s="164" customFormat="1" ht="11.25" customHeight="1" x14ac:dyDescent="0.2">
      <c r="C1267" s="23"/>
      <c r="D1267" s="437" t="s">
        <v>406</v>
      </c>
      <c r="E1267" s="438"/>
      <c r="F1267" s="438"/>
      <c r="G1267" s="438"/>
      <c r="H1267" s="438"/>
      <c r="I1267" s="438"/>
      <c r="J1267" s="439"/>
      <c r="K1267" s="257">
        <v>0.25</v>
      </c>
      <c r="L1267" s="257"/>
      <c r="M1267" s="257"/>
      <c r="N1267" s="257"/>
    </row>
    <row r="1268" spans="2:16" s="164" customFormat="1" ht="11.25" customHeight="1" x14ac:dyDescent="0.2">
      <c r="C1268" s="23"/>
      <c r="D1268" s="437" t="s">
        <v>407</v>
      </c>
      <c r="E1268" s="438"/>
      <c r="F1268" s="438"/>
      <c r="G1268" s="438"/>
      <c r="H1268" s="438"/>
      <c r="I1268" s="438"/>
      <c r="J1268" s="439"/>
      <c r="K1268" s="257">
        <v>0.25</v>
      </c>
      <c r="L1268" s="257"/>
      <c r="M1268" s="257"/>
      <c r="N1268" s="257"/>
    </row>
    <row r="1269" spans="2:16" s="164" customFormat="1" ht="11.25" customHeight="1" x14ac:dyDescent="0.2">
      <c r="C1269" s="23"/>
      <c r="D1269" s="437" t="s">
        <v>388</v>
      </c>
      <c r="E1269" s="438"/>
      <c r="F1269" s="438"/>
      <c r="G1269" s="438"/>
      <c r="H1269" s="438"/>
      <c r="I1269" s="438"/>
      <c r="J1269" s="439"/>
      <c r="K1269" s="257">
        <v>0.2</v>
      </c>
      <c r="L1269" s="257"/>
      <c r="M1269" s="257"/>
      <c r="N1269" s="257"/>
    </row>
    <row r="1270" spans="2:16" s="164" customFormat="1" ht="11.25" customHeight="1" x14ac:dyDescent="0.2">
      <c r="C1270" s="23"/>
      <c r="D1270" s="437" t="s">
        <v>389</v>
      </c>
      <c r="E1270" s="438"/>
      <c r="F1270" s="438"/>
      <c r="G1270" s="438"/>
      <c r="H1270" s="438"/>
      <c r="I1270" s="438"/>
      <c r="J1270" s="439"/>
      <c r="K1270" s="257">
        <v>0.2</v>
      </c>
      <c r="L1270" s="257"/>
      <c r="M1270" s="257"/>
      <c r="N1270" s="257"/>
    </row>
    <row r="1271" spans="2:16" x14ac:dyDescent="0.2">
      <c r="B1271" s="164"/>
      <c r="C1271" s="23"/>
      <c r="D1271" s="164"/>
      <c r="E1271" s="164"/>
      <c r="F1271" s="164"/>
      <c r="G1271" s="164"/>
      <c r="H1271" s="164"/>
      <c r="I1271" s="164"/>
      <c r="J1271" s="164"/>
      <c r="K1271" s="164"/>
      <c r="L1271" s="164"/>
      <c r="M1271" s="164"/>
      <c r="N1271" s="164"/>
      <c r="O1271" s="164"/>
      <c r="P1271" s="164"/>
    </row>
    <row r="1275" spans="2:16" x14ac:dyDescent="0.2">
      <c r="C1275" s="6" t="s">
        <v>220</v>
      </c>
    </row>
  </sheetData>
  <mergeCells count="4806">
    <mergeCell ref="C1058:P1058"/>
    <mergeCell ref="C1108:I1108"/>
    <mergeCell ref="C1104:I1104"/>
    <mergeCell ref="C1103:I1103"/>
    <mergeCell ref="J1109:K1109"/>
    <mergeCell ref="J1110:K1110"/>
    <mergeCell ref="L1109:M1109"/>
    <mergeCell ref="L1110:M1110"/>
    <mergeCell ref="L1111:M1111"/>
    <mergeCell ref="L1115:M1115"/>
    <mergeCell ref="L1103:M1103"/>
    <mergeCell ref="L1104:M1104"/>
    <mergeCell ref="L1108:M1108"/>
    <mergeCell ref="J1103:K1103"/>
    <mergeCell ref="J1104:K1104"/>
    <mergeCell ref="C1067:P1067"/>
    <mergeCell ref="L1087:N1087"/>
    <mergeCell ref="L1088:N1088"/>
    <mergeCell ref="L1089:N1089"/>
    <mergeCell ref="J1101:K1101"/>
    <mergeCell ref="J1102:K1102"/>
    <mergeCell ref="L1099:M1099"/>
    <mergeCell ref="D1270:J1270"/>
    <mergeCell ref="K1270:N1270"/>
    <mergeCell ref="D1267:J1267"/>
    <mergeCell ref="K1267:N1267"/>
    <mergeCell ref="D1268:J1268"/>
    <mergeCell ref="K1268:N1268"/>
    <mergeCell ref="D1269:J1269"/>
    <mergeCell ref="K1269:N1269"/>
    <mergeCell ref="D1264:J1264"/>
    <mergeCell ref="K1264:N1264"/>
    <mergeCell ref="D1265:J1265"/>
    <mergeCell ref="K1265:N1265"/>
    <mergeCell ref="D1266:J1266"/>
    <mergeCell ref="K1266:N1266"/>
    <mergeCell ref="J1114:K1114"/>
    <mergeCell ref="J1115:K1115"/>
    <mergeCell ref="J1112:K1112"/>
    <mergeCell ref="J1113:K1113"/>
    <mergeCell ref="D1261:J1261"/>
    <mergeCell ref="K1261:N1261"/>
    <mergeCell ref="D1262:J1262"/>
    <mergeCell ref="K1262:N1262"/>
    <mergeCell ref="D1263:J1263"/>
    <mergeCell ref="K1263:N1263"/>
    <mergeCell ref="L1112:M1112"/>
    <mergeCell ref="L1113:M1113"/>
    <mergeCell ref="L1114:M1114"/>
    <mergeCell ref="D1258:J1258"/>
    <mergeCell ref="K1258:N1258"/>
    <mergeCell ref="D1259:J1259"/>
    <mergeCell ref="K1259:N1259"/>
    <mergeCell ref="D1260:J1260"/>
    <mergeCell ref="K1260:N1260"/>
    <mergeCell ref="D1227:P1227"/>
    <mergeCell ref="D1229:O1229"/>
    <mergeCell ref="D1237:O1237"/>
    <mergeCell ref="D1239:O1239"/>
    <mergeCell ref="D1241:O1241"/>
    <mergeCell ref="D1245:O1245"/>
    <mergeCell ref="E1217:F1217"/>
    <mergeCell ref="G1217:N1217"/>
    <mergeCell ref="O1217:P1217"/>
    <mergeCell ref="E1214:F1214"/>
    <mergeCell ref="G1214:N1214"/>
    <mergeCell ref="O1214:P1214"/>
    <mergeCell ref="E1215:F1215"/>
    <mergeCell ref="G1215:N1215"/>
    <mergeCell ref="O1215:P1215"/>
    <mergeCell ref="E1220:F1220"/>
    <mergeCell ref="G1220:N1220"/>
    <mergeCell ref="O1220:P1220"/>
    <mergeCell ref="E1218:F1218"/>
    <mergeCell ref="G1218:N1218"/>
    <mergeCell ref="O1218:P1218"/>
    <mergeCell ref="E1219:F1219"/>
    <mergeCell ref="G1219:N1219"/>
    <mergeCell ref="O1219:P1219"/>
    <mergeCell ref="G1213:N1213"/>
    <mergeCell ref="O1213:P1213"/>
    <mergeCell ref="E1210:F1210"/>
    <mergeCell ref="G1210:N1210"/>
    <mergeCell ref="O1210:P1210"/>
    <mergeCell ref="E1211:F1211"/>
    <mergeCell ref="G1211:N1211"/>
    <mergeCell ref="O1211:P1211"/>
    <mergeCell ref="E1212:F1212"/>
    <mergeCell ref="G1212:N1212"/>
    <mergeCell ref="O1212:P1212"/>
    <mergeCell ref="E1216:F1216"/>
    <mergeCell ref="G1216:N1216"/>
    <mergeCell ref="O1216:P1216"/>
    <mergeCell ref="E1204:F1204"/>
    <mergeCell ref="G1204:N1204"/>
    <mergeCell ref="O1204:P1204"/>
    <mergeCell ref="E1205:F1205"/>
    <mergeCell ref="G1205:N1205"/>
    <mergeCell ref="O1205:P1205"/>
    <mergeCell ref="E1213:F1213"/>
    <mergeCell ref="E1202:F1202"/>
    <mergeCell ref="G1202:N1202"/>
    <mergeCell ref="O1202:P1202"/>
    <mergeCell ref="E1203:F1203"/>
    <mergeCell ref="G1203:N1203"/>
    <mergeCell ref="O1203:P1203"/>
    <mergeCell ref="E1208:F1208"/>
    <mergeCell ref="G1208:N1208"/>
    <mergeCell ref="O1208:P1208"/>
    <mergeCell ref="E1209:F1209"/>
    <mergeCell ref="G1209:N1209"/>
    <mergeCell ref="O1209:P1209"/>
    <mergeCell ref="E1206:F1206"/>
    <mergeCell ref="G1206:N1206"/>
    <mergeCell ref="O1206:P1206"/>
    <mergeCell ref="E1207:F1207"/>
    <mergeCell ref="G1207:N1207"/>
    <mergeCell ref="O1207:P1207"/>
    <mergeCell ref="E1194:F1194"/>
    <mergeCell ref="G1194:N1194"/>
    <mergeCell ref="O1194:P1194"/>
    <mergeCell ref="E1195:F1195"/>
    <mergeCell ref="G1195:N1195"/>
    <mergeCell ref="O1195:P1195"/>
    <mergeCell ref="E1192:F1192"/>
    <mergeCell ref="G1192:N1192"/>
    <mergeCell ref="O1192:P1192"/>
    <mergeCell ref="E1193:F1193"/>
    <mergeCell ref="G1193:N1193"/>
    <mergeCell ref="O1193:P1193"/>
    <mergeCell ref="E1198:F1198"/>
    <mergeCell ref="G1198:N1198"/>
    <mergeCell ref="O1198:P1198"/>
    <mergeCell ref="E1201:F1201"/>
    <mergeCell ref="G1201:N1201"/>
    <mergeCell ref="O1201:P1201"/>
    <mergeCell ref="E1196:F1196"/>
    <mergeCell ref="G1196:N1196"/>
    <mergeCell ref="O1196:P1196"/>
    <mergeCell ref="E1197:F1197"/>
    <mergeCell ref="G1197:N1197"/>
    <mergeCell ref="O1197:P1197"/>
    <mergeCell ref="E1187:F1187"/>
    <mergeCell ref="G1187:N1187"/>
    <mergeCell ref="O1187:P1187"/>
    <mergeCell ref="E1185:F1185"/>
    <mergeCell ref="G1185:N1185"/>
    <mergeCell ref="O1185:P1185"/>
    <mergeCell ref="E1186:F1186"/>
    <mergeCell ref="G1186:N1186"/>
    <mergeCell ref="O1186:P1186"/>
    <mergeCell ref="E1190:F1190"/>
    <mergeCell ref="G1190:N1190"/>
    <mergeCell ref="O1190:P1190"/>
    <mergeCell ref="E1191:F1191"/>
    <mergeCell ref="G1191:N1191"/>
    <mergeCell ref="O1191:P1191"/>
    <mergeCell ref="E1188:F1188"/>
    <mergeCell ref="G1188:N1188"/>
    <mergeCell ref="O1188:P1188"/>
    <mergeCell ref="E1189:F1189"/>
    <mergeCell ref="G1189:N1189"/>
    <mergeCell ref="O1189:P1189"/>
    <mergeCell ref="E1179:F1179"/>
    <mergeCell ref="G1179:N1179"/>
    <mergeCell ref="O1179:P1179"/>
    <mergeCell ref="E1180:F1180"/>
    <mergeCell ref="G1180:N1180"/>
    <mergeCell ref="O1180:P1180"/>
    <mergeCell ref="E1177:F1177"/>
    <mergeCell ref="G1177:N1177"/>
    <mergeCell ref="O1177:P1177"/>
    <mergeCell ref="E1178:F1178"/>
    <mergeCell ref="G1178:N1178"/>
    <mergeCell ref="O1178:P1178"/>
    <mergeCell ref="E1183:F1183"/>
    <mergeCell ref="G1183:N1183"/>
    <mergeCell ref="O1183:P1183"/>
    <mergeCell ref="E1184:F1184"/>
    <mergeCell ref="G1184:N1184"/>
    <mergeCell ref="O1184:P1184"/>
    <mergeCell ref="E1181:F1181"/>
    <mergeCell ref="G1181:N1181"/>
    <mergeCell ref="O1181:P1181"/>
    <mergeCell ref="E1182:F1182"/>
    <mergeCell ref="G1182:N1182"/>
    <mergeCell ref="O1182:P1182"/>
    <mergeCell ref="E1169:F1169"/>
    <mergeCell ref="G1169:N1169"/>
    <mergeCell ref="O1169:P1169"/>
    <mergeCell ref="E1172:F1172"/>
    <mergeCell ref="G1172:N1172"/>
    <mergeCell ref="O1172:P1172"/>
    <mergeCell ref="E1167:F1167"/>
    <mergeCell ref="G1167:N1167"/>
    <mergeCell ref="O1167:P1167"/>
    <mergeCell ref="E1168:F1168"/>
    <mergeCell ref="G1168:N1168"/>
    <mergeCell ref="O1168:P1168"/>
    <mergeCell ref="E1175:F1175"/>
    <mergeCell ref="G1175:N1175"/>
    <mergeCell ref="O1175:P1175"/>
    <mergeCell ref="E1176:F1176"/>
    <mergeCell ref="G1176:N1176"/>
    <mergeCell ref="O1176:P1176"/>
    <mergeCell ref="E1173:F1173"/>
    <mergeCell ref="G1173:N1173"/>
    <mergeCell ref="O1173:P1173"/>
    <mergeCell ref="E1174:F1174"/>
    <mergeCell ref="G1174:N1174"/>
    <mergeCell ref="O1174:P1174"/>
    <mergeCell ref="E1162:F1162"/>
    <mergeCell ref="G1162:N1162"/>
    <mergeCell ref="O1162:P1162"/>
    <mergeCell ref="C1119:P1119"/>
    <mergeCell ref="C1121:P1121"/>
    <mergeCell ref="C1135:P1135"/>
    <mergeCell ref="C1136:P1136"/>
    <mergeCell ref="C1139:P1139"/>
    <mergeCell ref="E1165:F1165"/>
    <mergeCell ref="G1165:N1165"/>
    <mergeCell ref="O1165:P1165"/>
    <mergeCell ref="E1166:F1166"/>
    <mergeCell ref="G1166:N1166"/>
    <mergeCell ref="O1166:P1166"/>
    <mergeCell ref="E1163:F1163"/>
    <mergeCell ref="G1163:N1163"/>
    <mergeCell ref="O1163:P1163"/>
    <mergeCell ref="E1164:F1164"/>
    <mergeCell ref="G1164:N1164"/>
    <mergeCell ref="O1164:P1164"/>
    <mergeCell ref="D1146:P1146"/>
    <mergeCell ref="D1155:P1155"/>
    <mergeCell ref="D1157:P1157"/>
    <mergeCell ref="J1099:K1099"/>
    <mergeCell ref="J1100:K1100"/>
    <mergeCell ref="C1101:I1101"/>
    <mergeCell ref="C1102:I1102"/>
    <mergeCell ref="L1091:N1091"/>
    <mergeCell ref="L1100:M1100"/>
    <mergeCell ref="C1099:I1099"/>
    <mergeCell ref="C1100:I1100"/>
    <mergeCell ref="L1101:M1101"/>
    <mergeCell ref="L1102:M1102"/>
    <mergeCell ref="E1055:H1055"/>
    <mergeCell ref="I1055:K1055"/>
    <mergeCell ref="L1055:N1055"/>
    <mergeCell ref="E1056:H1056"/>
    <mergeCell ref="I1056:K1056"/>
    <mergeCell ref="C1117:P1117"/>
    <mergeCell ref="C1115:I1115"/>
    <mergeCell ref="C1114:I1114"/>
    <mergeCell ref="C1113:I1113"/>
    <mergeCell ref="C1112:I1112"/>
    <mergeCell ref="C1111:I1111"/>
    <mergeCell ref="C1110:I1110"/>
    <mergeCell ref="C1109:I1109"/>
    <mergeCell ref="L1056:N1056"/>
    <mergeCell ref="C1060:P1060"/>
    <mergeCell ref="C1061:P1061"/>
    <mergeCell ref="N1110:O1110"/>
    <mergeCell ref="J1111:K1111"/>
    <mergeCell ref="J1108:K1108"/>
    <mergeCell ref="E1045:H1045"/>
    <mergeCell ref="I1045:K1045"/>
    <mergeCell ref="L1045:N1045"/>
    <mergeCell ref="E1046:H1046"/>
    <mergeCell ref="I1046:K1046"/>
    <mergeCell ref="L1046:N1046"/>
    <mergeCell ref="E1051:H1052"/>
    <mergeCell ref="I1051:K1052"/>
    <mergeCell ref="L1051:N1052"/>
    <mergeCell ref="E1053:H1054"/>
    <mergeCell ref="I1053:K1054"/>
    <mergeCell ref="L1053:N1054"/>
    <mergeCell ref="E1049:H1049"/>
    <mergeCell ref="I1049:K1049"/>
    <mergeCell ref="L1049:N1049"/>
    <mergeCell ref="E1050:H1050"/>
    <mergeCell ref="I1050:K1050"/>
    <mergeCell ref="L1050:N1050"/>
    <mergeCell ref="E1047:H1047"/>
    <mergeCell ref="I1047:K1047"/>
    <mergeCell ref="L1047:N1047"/>
    <mergeCell ref="E1048:H1048"/>
    <mergeCell ref="I1048:K1048"/>
    <mergeCell ref="L1048:N1048"/>
    <mergeCell ref="C1012:P1012"/>
    <mergeCell ref="C1016:P1016"/>
    <mergeCell ref="C1020:P1020"/>
    <mergeCell ref="C1008:J1008"/>
    <mergeCell ref="K1008:M1008"/>
    <mergeCell ref="N1008:P1008"/>
    <mergeCell ref="C1009:J1009"/>
    <mergeCell ref="K1009:M1009"/>
    <mergeCell ref="N1009:P1009"/>
    <mergeCell ref="E1036:H1036"/>
    <mergeCell ref="I1036:K1036"/>
    <mergeCell ref="L1036:N1036"/>
    <mergeCell ref="C1038:P1039"/>
    <mergeCell ref="C1041:P1041"/>
    <mergeCell ref="C1043:P1043"/>
    <mergeCell ref="C1022:P1023"/>
    <mergeCell ref="C1029:P1029"/>
    <mergeCell ref="E1034:H1034"/>
    <mergeCell ref="I1034:K1034"/>
    <mergeCell ref="L1034:N1034"/>
    <mergeCell ref="E1035:H1035"/>
    <mergeCell ref="I1035:K1035"/>
    <mergeCell ref="L1035:N1035"/>
    <mergeCell ref="C1006:J1006"/>
    <mergeCell ref="K1006:M1006"/>
    <mergeCell ref="N1006:P1006"/>
    <mergeCell ref="C1007:J1007"/>
    <mergeCell ref="K1007:M1007"/>
    <mergeCell ref="N1007:P1007"/>
    <mergeCell ref="E997:K997"/>
    <mergeCell ref="L997:N997"/>
    <mergeCell ref="C1004:J1004"/>
    <mergeCell ref="K1004:M1004"/>
    <mergeCell ref="N1004:P1004"/>
    <mergeCell ref="C1005:J1005"/>
    <mergeCell ref="K1005:M1005"/>
    <mergeCell ref="N1005:P1005"/>
    <mergeCell ref="C1010:J1010"/>
    <mergeCell ref="K1010:M1010"/>
    <mergeCell ref="N1010:P1010"/>
    <mergeCell ref="C987:P988"/>
    <mergeCell ref="D973:L973"/>
    <mergeCell ref="M973:O973"/>
    <mergeCell ref="D974:L974"/>
    <mergeCell ref="M974:O974"/>
    <mergeCell ref="D975:L975"/>
    <mergeCell ref="M975:O975"/>
    <mergeCell ref="E994:K994"/>
    <mergeCell ref="L994:N994"/>
    <mergeCell ref="E995:K995"/>
    <mergeCell ref="L995:N995"/>
    <mergeCell ref="E996:K996"/>
    <mergeCell ref="L996:N996"/>
    <mergeCell ref="E991:K991"/>
    <mergeCell ref="L991:N991"/>
    <mergeCell ref="E992:K992"/>
    <mergeCell ref="L992:N992"/>
    <mergeCell ref="E993:K993"/>
    <mergeCell ref="L993:N993"/>
    <mergeCell ref="D966:L966"/>
    <mergeCell ref="M966:O966"/>
    <mergeCell ref="D971:L971"/>
    <mergeCell ref="M971:O971"/>
    <mergeCell ref="D963:L963"/>
    <mergeCell ref="M963:O963"/>
    <mergeCell ref="D964:L964"/>
    <mergeCell ref="M964:O964"/>
    <mergeCell ref="D965:L965"/>
    <mergeCell ref="M965:O965"/>
    <mergeCell ref="D969:L969"/>
    <mergeCell ref="M969:O969"/>
    <mergeCell ref="D970:L970"/>
    <mergeCell ref="M970:O970"/>
    <mergeCell ref="D976:L976"/>
    <mergeCell ref="M976:O976"/>
    <mergeCell ref="C981:P981"/>
    <mergeCell ref="D946:L946"/>
    <mergeCell ref="M946:O946"/>
    <mergeCell ref="E937:H937"/>
    <mergeCell ref="I937:K937"/>
    <mergeCell ref="L937:N937"/>
    <mergeCell ref="E938:H938"/>
    <mergeCell ref="I938:K938"/>
    <mergeCell ref="L938:N938"/>
    <mergeCell ref="D950:L950"/>
    <mergeCell ref="M950:O950"/>
    <mergeCell ref="C956:P956"/>
    <mergeCell ref="C958:P958"/>
    <mergeCell ref="C960:P960"/>
    <mergeCell ref="D962:L962"/>
    <mergeCell ref="M962:O962"/>
    <mergeCell ref="D947:L947"/>
    <mergeCell ref="M947:O947"/>
    <mergeCell ref="D948:L948"/>
    <mergeCell ref="M948:O948"/>
    <mergeCell ref="D949:L949"/>
    <mergeCell ref="M949:O949"/>
    <mergeCell ref="C925:P926"/>
    <mergeCell ref="C930:P931"/>
    <mergeCell ref="E935:H935"/>
    <mergeCell ref="I935:K935"/>
    <mergeCell ref="L935:N935"/>
    <mergeCell ref="E936:H936"/>
    <mergeCell ref="I936:K936"/>
    <mergeCell ref="L936:N936"/>
    <mergeCell ref="D376:I376"/>
    <mergeCell ref="J376:L376"/>
    <mergeCell ref="M376:O376"/>
    <mergeCell ref="C380:P381"/>
    <mergeCell ref="C385:P386"/>
    <mergeCell ref="C392:P393"/>
    <mergeCell ref="D944:L944"/>
    <mergeCell ref="M944:O944"/>
    <mergeCell ref="D945:L945"/>
    <mergeCell ref="M945:O945"/>
    <mergeCell ref="A396:C396"/>
    <mergeCell ref="D396:H396"/>
    <mergeCell ref="I396:J396"/>
    <mergeCell ref="K396:L396"/>
    <mergeCell ref="M396:N396"/>
    <mergeCell ref="O396:P396"/>
    <mergeCell ref="A397:C397"/>
    <mergeCell ref="D397:H397"/>
    <mergeCell ref="I397:J397"/>
    <mergeCell ref="K397:L397"/>
    <mergeCell ref="M397:N397"/>
    <mergeCell ref="O397:P397"/>
    <mergeCell ref="A398:C398"/>
    <mergeCell ref="D398:H398"/>
    <mergeCell ref="D370:I370"/>
    <mergeCell ref="J370:L370"/>
    <mergeCell ref="M370:O370"/>
    <mergeCell ref="D371:I371"/>
    <mergeCell ref="J371:L371"/>
    <mergeCell ref="M371:O371"/>
    <mergeCell ref="D368:I368"/>
    <mergeCell ref="J368:L368"/>
    <mergeCell ref="M368:O368"/>
    <mergeCell ref="D369:I369"/>
    <mergeCell ref="J369:L369"/>
    <mergeCell ref="M369:O369"/>
    <mergeCell ref="D374:I374"/>
    <mergeCell ref="J374:L374"/>
    <mergeCell ref="M374:O374"/>
    <mergeCell ref="D375:I375"/>
    <mergeCell ref="J375:L375"/>
    <mergeCell ref="M375:O375"/>
    <mergeCell ref="D372:I372"/>
    <mergeCell ref="J372:L372"/>
    <mergeCell ref="M372:O372"/>
    <mergeCell ref="D373:I373"/>
    <mergeCell ref="J373:L373"/>
    <mergeCell ref="M373:O373"/>
    <mergeCell ref="C357:J357"/>
    <mergeCell ref="K357:M357"/>
    <mergeCell ref="N357:P357"/>
    <mergeCell ref="C358:J358"/>
    <mergeCell ref="K358:M358"/>
    <mergeCell ref="N358:P358"/>
    <mergeCell ref="C334:P335"/>
    <mergeCell ref="C339:P339"/>
    <mergeCell ref="C343:P345"/>
    <mergeCell ref="C347:P348"/>
    <mergeCell ref="C356:J356"/>
    <mergeCell ref="K356:M356"/>
    <mergeCell ref="N356:P356"/>
    <mergeCell ref="D366:I366"/>
    <mergeCell ref="J366:L366"/>
    <mergeCell ref="M366:O366"/>
    <mergeCell ref="D367:I367"/>
    <mergeCell ref="J367:L367"/>
    <mergeCell ref="M367:O367"/>
    <mergeCell ref="D364:I364"/>
    <mergeCell ref="J364:L364"/>
    <mergeCell ref="M364:O364"/>
    <mergeCell ref="D365:I365"/>
    <mergeCell ref="J365:L365"/>
    <mergeCell ref="M365:O365"/>
    <mergeCell ref="C85:P87"/>
    <mergeCell ref="C327:P328"/>
    <mergeCell ref="C330:P330"/>
    <mergeCell ref="C76:P76"/>
    <mergeCell ref="C77:P77"/>
    <mergeCell ref="C78:P78"/>
    <mergeCell ref="C79:P79"/>
    <mergeCell ref="C80:P80"/>
    <mergeCell ref="C83:P83"/>
    <mergeCell ref="A89:C89"/>
    <mergeCell ref="D89:H89"/>
    <mergeCell ref="A90:C90"/>
    <mergeCell ref="D90:H90"/>
    <mergeCell ref="D91:H91"/>
    <mergeCell ref="D92:H92"/>
    <mergeCell ref="D95:H95"/>
    <mergeCell ref="A91:C91"/>
    <mergeCell ref="A92:C92"/>
    <mergeCell ref="A95:C95"/>
    <mergeCell ref="A96:C96"/>
    <mergeCell ref="A97:C97"/>
    <mergeCell ref="A124:C124"/>
    <mergeCell ref="A136:C136"/>
    <mergeCell ref="A137:C137"/>
    <mergeCell ref="A138:C138"/>
    <mergeCell ref="A125:C125"/>
    <mergeCell ref="A126:C126"/>
    <mergeCell ref="D138:H138"/>
    <mergeCell ref="A129:C129"/>
    <mergeCell ref="A130:C130"/>
    <mergeCell ref="A131:C131"/>
    <mergeCell ref="A132:C132"/>
    <mergeCell ref="C67:D67"/>
    <mergeCell ref="E67:I67"/>
    <mergeCell ref="J67:L67"/>
    <mergeCell ref="M67:O67"/>
    <mergeCell ref="C68:D68"/>
    <mergeCell ref="E68:I68"/>
    <mergeCell ref="J68:L68"/>
    <mergeCell ref="M68:O68"/>
    <mergeCell ref="D62:J62"/>
    <mergeCell ref="K62:M62"/>
    <mergeCell ref="N62:P62"/>
    <mergeCell ref="D63:J63"/>
    <mergeCell ref="K63:M63"/>
    <mergeCell ref="N63:P63"/>
    <mergeCell ref="C74:D74"/>
    <mergeCell ref="E74:I74"/>
    <mergeCell ref="J74:L74"/>
    <mergeCell ref="M74:O74"/>
    <mergeCell ref="C71:D71"/>
    <mergeCell ref="E71:I71"/>
    <mergeCell ref="J71:L71"/>
    <mergeCell ref="M71:O71"/>
    <mergeCell ref="C72:D72"/>
    <mergeCell ref="E72:I72"/>
    <mergeCell ref="J72:L72"/>
    <mergeCell ref="M72:O72"/>
    <mergeCell ref="M73:O73"/>
    <mergeCell ref="C73:D73"/>
    <mergeCell ref="E73:I73"/>
    <mergeCell ref="J73:L73"/>
    <mergeCell ref="M30:O30"/>
    <mergeCell ref="D61:J61"/>
    <mergeCell ref="K61:M61"/>
    <mergeCell ref="N61:P61"/>
    <mergeCell ref="D58:J58"/>
    <mergeCell ref="K58:M58"/>
    <mergeCell ref="N58:P58"/>
    <mergeCell ref="D59:J59"/>
    <mergeCell ref="K59:M59"/>
    <mergeCell ref="N59:P59"/>
    <mergeCell ref="P41:Q41"/>
    <mergeCell ref="P42:Q42"/>
    <mergeCell ref="P43:Q43"/>
    <mergeCell ref="P44:Q44"/>
    <mergeCell ref="P45:Q45"/>
    <mergeCell ref="P46:Q46"/>
    <mergeCell ref="P47:Q47"/>
    <mergeCell ref="P48:Q48"/>
    <mergeCell ref="F49:J49"/>
    <mergeCell ref="K49:M49"/>
    <mergeCell ref="C54:P55"/>
    <mergeCell ref="D57:J57"/>
    <mergeCell ref="K57:M57"/>
    <mergeCell ref="N57:P57"/>
    <mergeCell ref="F46:J46"/>
    <mergeCell ref="K46:M46"/>
    <mergeCell ref="F47:J47"/>
    <mergeCell ref="K47:M47"/>
    <mergeCell ref="F48:J48"/>
    <mergeCell ref="K48:M48"/>
    <mergeCell ref="D60:J60"/>
    <mergeCell ref="K60:M60"/>
    <mergeCell ref="N60:P60"/>
    <mergeCell ref="A3:P3"/>
    <mergeCell ref="B5:P9"/>
    <mergeCell ref="A15:P15"/>
    <mergeCell ref="C23:P24"/>
    <mergeCell ref="D28:I28"/>
    <mergeCell ref="J28:L28"/>
    <mergeCell ref="M28:O28"/>
    <mergeCell ref="F43:J43"/>
    <mergeCell ref="K43:M43"/>
    <mergeCell ref="F44:J44"/>
    <mergeCell ref="K44:M44"/>
    <mergeCell ref="F45:J45"/>
    <mergeCell ref="K45:M45"/>
    <mergeCell ref="F41:J41"/>
    <mergeCell ref="K41:M41"/>
    <mergeCell ref="F42:J42"/>
    <mergeCell ref="K42:M42"/>
    <mergeCell ref="F40:J40"/>
    <mergeCell ref="K40:M40"/>
    <mergeCell ref="D29:I29"/>
    <mergeCell ref="J29:L29"/>
    <mergeCell ref="M29:O29"/>
    <mergeCell ref="D30:I30"/>
    <mergeCell ref="J30:L30"/>
    <mergeCell ref="A133:C133"/>
    <mergeCell ref="A134:C134"/>
    <mergeCell ref="A135:C135"/>
    <mergeCell ref="D96:H96"/>
    <mergeCell ref="D97:H97"/>
    <mergeCell ref="D98:H98"/>
    <mergeCell ref="D99:H99"/>
    <mergeCell ref="D100:H100"/>
    <mergeCell ref="D101:H101"/>
    <mergeCell ref="D102:H102"/>
    <mergeCell ref="D103:H103"/>
    <mergeCell ref="D104:H104"/>
    <mergeCell ref="D105:H105"/>
    <mergeCell ref="D106:H106"/>
    <mergeCell ref="D107:H107"/>
    <mergeCell ref="D108:H108"/>
    <mergeCell ref="D109:H109"/>
    <mergeCell ref="D110:H110"/>
    <mergeCell ref="D111:H111"/>
    <mergeCell ref="D112:H112"/>
    <mergeCell ref="D113:H113"/>
    <mergeCell ref="D114:H114"/>
    <mergeCell ref="D115:H115"/>
    <mergeCell ref="D116:H116"/>
    <mergeCell ref="D117:H117"/>
    <mergeCell ref="D132:H132"/>
    <mergeCell ref="D133:H133"/>
    <mergeCell ref="D134:H134"/>
    <mergeCell ref="D135:H135"/>
    <mergeCell ref="A98:C98"/>
    <mergeCell ref="A99:C99"/>
    <mergeCell ref="A100:C100"/>
    <mergeCell ref="M89:N89"/>
    <mergeCell ref="K89:L89"/>
    <mergeCell ref="O89:P89"/>
    <mergeCell ref="I90:J90"/>
    <mergeCell ref="I91:J91"/>
    <mergeCell ref="I92:J92"/>
    <mergeCell ref="I95:J95"/>
    <mergeCell ref="I96:J96"/>
    <mergeCell ref="I97:J97"/>
    <mergeCell ref="K111:L111"/>
    <mergeCell ref="I113:J113"/>
    <mergeCell ref="I114:J114"/>
    <mergeCell ref="I115:J115"/>
    <mergeCell ref="I116:J116"/>
    <mergeCell ref="K112:L112"/>
    <mergeCell ref="I89:J89"/>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M90:N90"/>
    <mergeCell ref="D136:H136"/>
    <mergeCell ref="D137:H137"/>
    <mergeCell ref="D118:H118"/>
    <mergeCell ref="D119:H119"/>
    <mergeCell ref="D120:H120"/>
    <mergeCell ref="D121:H121"/>
    <mergeCell ref="D122:H122"/>
    <mergeCell ref="D123:H123"/>
    <mergeCell ref="D124:H124"/>
    <mergeCell ref="D125:H125"/>
    <mergeCell ref="D126:H126"/>
    <mergeCell ref="D129:H129"/>
    <mergeCell ref="D130:H130"/>
    <mergeCell ref="D131:H131"/>
    <mergeCell ref="K109:L109"/>
    <mergeCell ref="K110:L110"/>
    <mergeCell ref="I133:J133"/>
    <mergeCell ref="I134:J134"/>
    <mergeCell ref="I135:J135"/>
    <mergeCell ref="I136:J136"/>
    <mergeCell ref="I137:J137"/>
    <mergeCell ref="K113:L113"/>
    <mergeCell ref="K132:L132"/>
    <mergeCell ref="K133:L133"/>
    <mergeCell ref="K134:L134"/>
    <mergeCell ref="K135:L135"/>
    <mergeCell ref="K136:L136"/>
    <mergeCell ref="K137:L137"/>
    <mergeCell ref="I138:J138"/>
    <mergeCell ref="I122:J122"/>
    <mergeCell ref="I123:J123"/>
    <mergeCell ref="I124:J124"/>
    <mergeCell ref="I125:J125"/>
    <mergeCell ref="I126:J126"/>
    <mergeCell ref="I129:J129"/>
    <mergeCell ref="I130:J130"/>
    <mergeCell ref="I131:J131"/>
    <mergeCell ref="I132:J132"/>
    <mergeCell ref="I117:J117"/>
    <mergeCell ref="I118:J118"/>
    <mergeCell ref="I119:J119"/>
    <mergeCell ref="I120:J120"/>
    <mergeCell ref="I121:J121"/>
    <mergeCell ref="K90:L90"/>
    <mergeCell ref="K91:L91"/>
    <mergeCell ref="K92:L92"/>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38:L138"/>
    <mergeCell ref="K121:L121"/>
    <mergeCell ref="K122:L122"/>
    <mergeCell ref="K123:L123"/>
    <mergeCell ref="K124:L124"/>
    <mergeCell ref="K125:L125"/>
    <mergeCell ref="K126:L126"/>
    <mergeCell ref="K129:L129"/>
    <mergeCell ref="K130:L130"/>
    <mergeCell ref="K131:L131"/>
    <mergeCell ref="K118:L118"/>
    <mergeCell ref="K119:L119"/>
    <mergeCell ref="K120:L120"/>
    <mergeCell ref="M111:N111"/>
    <mergeCell ref="M112:N112"/>
    <mergeCell ref="M113:N113"/>
    <mergeCell ref="M114:N114"/>
    <mergeCell ref="M116:N116"/>
    <mergeCell ref="M117:N117"/>
    <mergeCell ref="M118:N118"/>
    <mergeCell ref="M119:N119"/>
    <mergeCell ref="M91:N91"/>
    <mergeCell ref="M92:N92"/>
    <mergeCell ref="M95:N95"/>
    <mergeCell ref="M96:N96"/>
    <mergeCell ref="M97:N97"/>
    <mergeCell ref="M98:N98"/>
    <mergeCell ref="M99:N99"/>
    <mergeCell ref="M100:N100"/>
    <mergeCell ref="M101:N101"/>
    <mergeCell ref="M102:N102"/>
    <mergeCell ref="M103:N103"/>
    <mergeCell ref="M104:N104"/>
    <mergeCell ref="M105:N105"/>
    <mergeCell ref="M106:N106"/>
    <mergeCell ref="M107:N107"/>
    <mergeCell ref="M108:N108"/>
    <mergeCell ref="M109:N109"/>
    <mergeCell ref="M110:N110"/>
    <mergeCell ref="M131:N131"/>
    <mergeCell ref="M132:N132"/>
    <mergeCell ref="M133:N133"/>
    <mergeCell ref="M134:N134"/>
    <mergeCell ref="M135:N135"/>
    <mergeCell ref="M136:N136"/>
    <mergeCell ref="M137:N137"/>
    <mergeCell ref="M138:N138"/>
    <mergeCell ref="M120:N120"/>
    <mergeCell ref="M121:N121"/>
    <mergeCell ref="M122:N122"/>
    <mergeCell ref="M123:N123"/>
    <mergeCell ref="M124:N124"/>
    <mergeCell ref="M125:N125"/>
    <mergeCell ref="M126:N126"/>
    <mergeCell ref="M129:N129"/>
    <mergeCell ref="M130:N130"/>
    <mergeCell ref="M115:N115"/>
    <mergeCell ref="O110:P110"/>
    <mergeCell ref="O111:P111"/>
    <mergeCell ref="O112:P112"/>
    <mergeCell ref="O113:P113"/>
    <mergeCell ref="O114:P114"/>
    <mergeCell ref="O115:P115"/>
    <mergeCell ref="O116:P116"/>
    <mergeCell ref="O117:P117"/>
    <mergeCell ref="O118:P118"/>
    <mergeCell ref="O90:P90"/>
    <mergeCell ref="O91:P91"/>
    <mergeCell ref="O92:P92"/>
    <mergeCell ref="O95:P95"/>
    <mergeCell ref="O96:P96"/>
    <mergeCell ref="O97:P97"/>
    <mergeCell ref="O98:P98"/>
    <mergeCell ref="O99:P99"/>
    <mergeCell ref="O100:P100"/>
    <mergeCell ref="O101:P101"/>
    <mergeCell ref="O102:P102"/>
    <mergeCell ref="O103:P103"/>
    <mergeCell ref="O104:P104"/>
    <mergeCell ref="O105:P105"/>
    <mergeCell ref="O106:P106"/>
    <mergeCell ref="O107:P107"/>
    <mergeCell ref="O108:P108"/>
    <mergeCell ref="O109:P109"/>
    <mergeCell ref="O130:P130"/>
    <mergeCell ref="O131:P131"/>
    <mergeCell ref="O132:P132"/>
    <mergeCell ref="O133:P133"/>
    <mergeCell ref="O134:P134"/>
    <mergeCell ref="O135:P135"/>
    <mergeCell ref="O136:P136"/>
    <mergeCell ref="O137:P137"/>
    <mergeCell ref="O138:P138"/>
    <mergeCell ref="O119:P119"/>
    <mergeCell ref="O120:P120"/>
    <mergeCell ref="O121:P121"/>
    <mergeCell ref="O122:P122"/>
    <mergeCell ref="O123:P123"/>
    <mergeCell ref="O124:P124"/>
    <mergeCell ref="O125:P125"/>
    <mergeCell ref="O126:P126"/>
    <mergeCell ref="A141:C141"/>
    <mergeCell ref="D141:H141"/>
    <mergeCell ref="I141:J141"/>
    <mergeCell ref="K141:L141"/>
    <mergeCell ref="M141:N141"/>
    <mergeCell ref="O141:P141"/>
    <mergeCell ref="A142:C142"/>
    <mergeCell ref="D142:H142"/>
    <mergeCell ref="I142:J142"/>
    <mergeCell ref="K142:L142"/>
    <mergeCell ref="M142:N142"/>
    <mergeCell ref="O142:P142"/>
    <mergeCell ref="A140:C140"/>
    <mergeCell ref="D140:H140"/>
    <mergeCell ref="I140:J140"/>
    <mergeCell ref="K140:L140"/>
    <mergeCell ref="M140:N140"/>
    <mergeCell ref="O140:P140"/>
    <mergeCell ref="A145:C145"/>
    <mergeCell ref="D145:H145"/>
    <mergeCell ref="I145:J145"/>
    <mergeCell ref="K145:L145"/>
    <mergeCell ref="M145:N145"/>
    <mergeCell ref="O145:P145"/>
    <mergeCell ref="A146:C146"/>
    <mergeCell ref="D146:H146"/>
    <mergeCell ref="I146:J146"/>
    <mergeCell ref="K146:L146"/>
    <mergeCell ref="M146:N146"/>
    <mergeCell ref="O146:P146"/>
    <mergeCell ref="A143:C143"/>
    <mergeCell ref="D143:H143"/>
    <mergeCell ref="I143:J143"/>
    <mergeCell ref="K143:L143"/>
    <mergeCell ref="M143:N143"/>
    <mergeCell ref="O143:P143"/>
    <mergeCell ref="A144:C144"/>
    <mergeCell ref="D144:H144"/>
    <mergeCell ref="I144:J144"/>
    <mergeCell ref="K144:L144"/>
    <mergeCell ref="M144:N144"/>
    <mergeCell ref="O144:P144"/>
    <mergeCell ref="A149:C149"/>
    <mergeCell ref="D149:H149"/>
    <mergeCell ref="I149:J149"/>
    <mergeCell ref="K149:L149"/>
    <mergeCell ref="M149:N149"/>
    <mergeCell ref="O149:P149"/>
    <mergeCell ref="A150:C150"/>
    <mergeCell ref="D150:H150"/>
    <mergeCell ref="I150:J150"/>
    <mergeCell ref="K150:L150"/>
    <mergeCell ref="M150:N150"/>
    <mergeCell ref="O150:P150"/>
    <mergeCell ref="A147:C147"/>
    <mergeCell ref="D147:H147"/>
    <mergeCell ref="I147:J147"/>
    <mergeCell ref="K147:L147"/>
    <mergeCell ref="M147:N147"/>
    <mergeCell ref="O147:P147"/>
    <mergeCell ref="O148:P148"/>
    <mergeCell ref="M148:N148"/>
    <mergeCell ref="K148:L148"/>
    <mergeCell ref="I148:J148"/>
    <mergeCell ref="D148:H148"/>
    <mergeCell ref="A148:C148"/>
    <mergeCell ref="A153:C153"/>
    <mergeCell ref="D153:H153"/>
    <mergeCell ref="I153:J153"/>
    <mergeCell ref="K153:L153"/>
    <mergeCell ref="M153:N153"/>
    <mergeCell ref="O153:P153"/>
    <mergeCell ref="A154:C154"/>
    <mergeCell ref="D154:H154"/>
    <mergeCell ref="I154:J154"/>
    <mergeCell ref="K154:L154"/>
    <mergeCell ref="M154:N154"/>
    <mergeCell ref="O154:P154"/>
    <mergeCell ref="A151:C151"/>
    <mergeCell ref="D151:H151"/>
    <mergeCell ref="I151:J151"/>
    <mergeCell ref="K151:L151"/>
    <mergeCell ref="M151:N151"/>
    <mergeCell ref="O151:P151"/>
    <mergeCell ref="A152:C152"/>
    <mergeCell ref="D152:H152"/>
    <mergeCell ref="I152:J152"/>
    <mergeCell ref="K152:L152"/>
    <mergeCell ref="M152:N152"/>
    <mergeCell ref="O152:P152"/>
    <mergeCell ref="A157:C157"/>
    <mergeCell ref="D157:H157"/>
    <mergeCell ref="I157:J157"/>
    <mergeCell ref="K157:L157"/>
    <mergeCell ref="M157:N157"/>
    <mergeCell ref="O157:P157"/>
    <mergeCell ref="A158:C158"/>
    <mergeCell ref="D158:H158"/>
    <mergeCell ref="I158:J158"/>
    <mergeCell ref="K158:L158"/>
    <mergeCell ref="M158:N158"/>
    <mergeCell ref="O158:P158"/>
    <mergeCell ref="A155:C155"/>
    <mergeCell ref="D155:H155"/>
    <mergeCell ref="I155:J155"/>
    <mergeCell ref="K155:L155"/>
    <mergeCell ref="M155:N155"/>
    <mergeCell ref="O155:P155"/>
    <mergeCell ref="A156:C156"/>
    <mergeCell ref="D156:H156"/>
    <mergeCell ref="I156:J156"/>
    <mergeCell ref="K156:L156"/>
    <mergeCell ref="M156:N156"/>
    <mergeCell ref="O156:P156"/>
    <mergeCell ref="A159:C159"/>
    <mergeCell ref="D159:H159"/>
    <mergeCell ref="I159:J159"/>
    <mergeCell ref="K159:L159"/>
    <mergeCell ref="M159:N159"/>
    <mergeCell ref="O159:P159"/>
    <mergeCell ref="O160:P160"/>
    <mergeCell ref="O161:P161"/>
    <mergeCell ref="O162:P162"/>
    <mergeCell ref="M162:N162"/>
    <mergeCell ref="M161:N161"/>
    <mergeCell ref="M160:N160"/>
    <mergeCell ref="K160:L160"/>
    <mergeCell ref="K161:L161"/>
    <mergeCell ref="K162:L162"/>
    <mergeCell ref="I162:J162"/>
    <mergeCell ref="I161:J161"/>
    <mergeCell ref="I160:J160"/>
    <mergeCell ref="D160:H160"/>
    <mergeCell ref="D161:H161"/>
    <mergeCell ref="D162:H162"/>
    <mergeCell ref="A160:C160"/>
    <mergeCell ref="A161:C161"/>
    <mergeCell ref="A162:C162"/>
    <mergeCell ref="I167:J167"/>
    <mergeCell ref="K167:L167"/>
    <mergeCell ref="M167:N167"/>
    <mergeCell ref="O167:P167"/>
    <mergeCell ref="D166:H166"/>
    <mergeCell ref="A166:C166"/>
    <mergeCell ref="A167:C167"/>
    <mergeCell ref="A168:C168"/>
    <mergeCell ref="D167:H167"/>
    <mergeCell ref="D168:H168"/>
    <mergeCell ref="A163:C163"/>
    <mergeCell ref="D163:H163"/>
    <mergeCell ref="I163:J163"/>
    <mergeCell ref="K163:L163"/>
    <mergeCell ref="M163:N163"/>
    <mergeCell ref="O163:P163"/>
    <mergeCell ref="O166:P166"/>
    <mergeCell ref="M166:N166"/>
    <mergeCell ref="K166:L166"/>
    <mergeCell ref="I166:J166"/>
    <mergeCell ref="O168:P168"/>
    <mergeCell ref="M168:N168"/>
    <mergeCell ref="K168:L168"/>
    <mergeCell ref="A172:C172"/>
    <mergeCell ref="A173:C173"/>
    <mergeCell ref="A174:C174"/>
    <mergeCell ref="A175:C175"/>
    <mergeCell ref="I174:J174"/>
    <mergeCell ref="K174:L174"/>
    <mergeCell ref="M174:N174"/>
    <mergeCell ref="O174:P174"/>
    <mergeCell ref="O173:P173"/>
    <mergeCell ref="O172:P172"/>
    <mergeCell ref="D169:H169"/>
    <mergeCell ref="D170:H170"/>
    <mergeCell ref="A169:C169"/>
    <mergeCell ref="A170:C170"/>
    <mergeCell ref="A171:C171"/>
    <mergeCell ref="D171:H171"/>
    <mergeCell ref="D172:H172"/>
    <mergeCell ref="D173:H173"/>
    <mergeCell ref="O169:P169"/>
    <mergeCell ref="M169:N169"/>
    <mergeCell ref="M170:N170"/>
    <mergeCell ref="K170:L170"/>
    <mergeCell ref="K169:L169"/>
    <mergeCell ref="D175:H175"/>
    <mergeCell ref="I175:J175"/>
    <mergeCell ref="K175:L175"/>
    <mergeCell ref="I173:J173"/>
    <mergeCell ref="I172:J172"/>
    <mergeCell ref="O175:P175"/>
    <mergeCell ref="M175:N175"/>
    <mergeCell ref="O171:P171"/>
    <mergeCell ref="M171:N171"/>
    <mergeCell ref="O170:P170"/>
    <mergeCell ref="I179:J179"/>
    <mergeCell ref="K179:L179"/>
    <mergeCell ref="M179:N179"/>
    <mergeCell ref="O179:P179"/>
    <mergeCell ref="I180:J180"/>
    <mergeCell ref="K180:L180"/>
    <mergeCell ref="M180:N180"/>
    <mergeCell ref="O180:P180"/>
    <mergeCell ref="O181:P181"/>
    <mergeCell ref="K181:L181"/>
    <mergeCell ref="M181:N181"/>
    <mergeCell ref="M176:N176"/>
    <mergeCell ref="O176:P176"/>
    <mergeCell ref="K176:L176"/>
    <mergeCell ref="I176:J176"/>
    <mergeCell ref="I177:J177"/>
    <mergeCell ref="K177:L177"/>
    <mergeCell ref="M177:N177"/>
    <mergeCell ref="O177:P177"/>
    <mergeCell ref="O178:P178"/>
    <mergeCell ref="M178:N178"/>
    <mergeCell ref="K178:L178"/>
    <mergeCell ref="O182:P182"/>
    <mergeCell ref="O183:P183"/>
    <mergeCell ref="M183:N183"/>
    <mergeCell ref="K183:L183"/>
    <mergeCell ref="I183:J183"/>
    <mergeCell ref="I184:J184"/>
    <mergeCell ref="K184:L184"/>
    <mergeCell ref="M184:N184"/>
    <mergeCell ref="O184:P184"/>
    <mergeCell ref="K182:L182"/>
    <mergeCell ref="M182:N182"/>
    <mergeCell ref="M172:N172"/>
    <mergeCell ref="M173:N173"/>
    <mergeCell ref="K173:L173"/>
    <mergeCell ref="K172:L172"/>
    <mergeCell ref="K171:L171"/>
    <mergeCell ref="I171:J171"/>
    <mergeCell ref="O188:P188"/>
    <mergeCell ref="M188:N188"/>
    <mergeCell ref="M187:N187"/>
    <mergeCell ref="K187:L187"/>
    <mergeCell ref="K188:L188"/>
    <mergeCell ref="I188:J188"/>
    <mergeCell ref="I187:J187"/>
    <mergeCell ref="I189:J189"/>
    <mergeCell ref="K189:L189"/>
    <mergeCell ref="M189:N189"/>
    <mergeCell ref="O189:P189"/>
    <mergeCell ref="O185:P185"/>
    <mergeCell ref="M185:N185"/>
    <mergeCell ref="K185:L185"/>
    <mergeCell ref="I185:J185"/>
    <mergeCell ref="I186:J186"/>
    <mergeCell ref="K186:L186"/>
    <mergeCell ref="M186:N186"/>
    <mergeCell ref="O186:P186"/>
    <mergeCell ref="O187:P187"/>
    <mergeCell ref="A191:C191"/>
    <mergeCell ref="I181:J181"/>
    <mergeCell ref="I178:J178"/>
    <mergeCell ref="I182:J182"/>
    <mergeCell ref="A184:C184"/>
    <mergeCell ref="A185:C185"/>
    <mergeCell ref="A186:C186"/>
    <mergeCell ref="A187:C187"/>
    <mergeCell ref="A188:C188"/>
    <mergeCell ref="A189:C189"/>
    <mergeCell ref="A176:C176"/>
    <mergeCell ref="A177:C177"/>
    <mergeCell ref="A178:C178"/>
    <mergeCell ref="A179:C179"/>
    <mergeCell ref="A180:C180"/>
    <mergeCell ref="A181:C181"/>
    <mergeCell ref="A182:C182"/>
    <mergeCell ref="A183:C183"/>
    <mergeCell ref="D189:H189"/>
    <mergeCell ref="D188:H188"/>
    <mergeCell ref="D187:H187"/>
    <mergeCell ref="D186:H186"/>
    <mergeCell ref="I191:J191"/>
    <mergeCell ref="D191:H191"/>
    <mergeCell ref="A232:C232"/>
    <mergeCell ref="A233:C233"/>
    <mergeCell ref="A234:C234"/>
    <mergeCell ref="D240:H240"/>
    <mergeCell ref="D239:H239"/>
    <mergeCell ref="A235:C235"/>
    <mergeCell ref="A236:C236"/>
    <mergeCell ref="A237:C237"/>
    <mergeCell ref="A238:C238"/>
    <mergeCell ref="A239:C239"/>
    <mergeCell ref="A240:C240"/>
    <mergeCell ref="A241:C241"/>
    <mergeCell ref="A244:C244"/>
    <mergeCell ref="A245:C245"/>
    <mergeCell ref="A210:C210"/>
    <mergeCell ref="A211:C211"/>
    <mergeCell ref="A212:C212"/>
    <mergeCell ref="A213:C213"/>
    <mergeCell ref="A214:C214"/>
    <mergeCell ref="A215:C215"/>
    <mergeCell ref="A216:C216"/>
    <mergeCell ref="A217:C217"/>
    <mergeCell ref="A218:C218"/>
    <mergeCell ref="A219:C219"/>
    <mergeCell ref="A220:C220"/>
    <mergeCell ref="A221:C221"/>
    <mergeCell ref="A222:C222"/>
    <mergeCell ref="A223:C223"/>
    <mergeCell ref="A224:C224"/>
    <mergeCell ref="A225:C225"/>
    <mergeCell ref="A226:C226"/>
    <mergeCell ref="I222:J222"/>
    <mergeCell ref="I223:J223"/>
    <mergeCell ref="I224:J224"/>
    <mergeCell ref="I225:J225"/>
    <mergeCell ref="I226:J226"/>
    <mergeCell ref="D192:H192"/>
    <mergeCell ref="D193:H193"/>
    <mergeCell ref="D194:H194"/>
    <mergeCell ref="D195:H195"/>
    <mergeCell ref="D196:H196"/>
    <mergeCell ref="D197:H197"/>
    <mergeCell ref="D198:H198"/>
    <mergeCell ref="D199:H199"/>
    <mergeCell ref="D200:H200"/>
    <mergeCell ref="D266:H266"/>
    <mergeCell ref="A246:C246"/>
    <mergeCell ref="A247:C247"/>
    <mergeCell ref="A248:C248"/>
    <mergeCell ref="A249:C249"/>
    <mergeCell ref="A250:C250"/>
    <mergeCell ref="A251:C251"/>
    <mergeCell ref="A252:C252"/>
    <mergeCell ref="A253:C253"/>
    <mergeCell ref="A254:C254"/>
    <mergeCell ref="A255:C255"/>
    <mergeCell ref="A256:C256"/>
    <mergeCell ref="A257:C257"/>
    <mergeCell ref="A227:C227"/>
    <mergeCell ref="A228:C228"/>
    <mergeCell ref="A229:C229"/>
    <mergeCell ref="A230:C230"/>
    <mergeCell ref="A231:C231"/>
    <mergeCell ref="D269:H269"/>
    <mergeCell ref="D268:H268"/>
    <mergeCell ref="D267:H267"/>
    <mergeCell ref="I246:J246"/>
    <mergeCell ref="I247:J247"/>
    <mergeCell ref="I248:J248"/>
    <mergeCell ref="I249:J249"/>
    <mergeCell ref="I250:J250"/>
    <mergeCell ref="I251:J251"/>
    <mergeCell ref="I252:J252"/>
    <mergeCell ref="I253:J253"/>
    <mergeCell ref="I254:J254"/>
    <mergeCell ref="I255:J255"/>
    <mergeCell ref="I256:J256"/>
    <mergeCell ref="I257:J257"/>
    <mergeCell ref="I227:J227"/>
    <mergeCell ref="I228:J228"/>
    <mergeCell ref="I229:J229"/>
    <mergeCell ref="I230:J230"/>
    <mergeCell ref="I231:J231"/>
    <mergeCell ref="I232:J232"/>
    <mergeCell ref="I233:J233"/>
    <mergeCell ref="I234:J234"/>
    <mergeCell ref="I235:J235"/>
    <mergeCell ref="I236:J236"/>
    <mergeCell ref="I237:J237"/>
    <mergeCell ref="I238:J238"/>
    <mergeCell ref="I239:J239"/>
    <mergeCell ref="I240:J240"/>
    <mergeCell ref="I241:J241"/>
    <mergeCell ref="I244:J244"/>
    <mergeCell ref="I245:J245"/>
    <mergeCell ref="K248:L248"/>
    <mergeCell ref="M248:N248"/>
    <mergeCell ref="O248:P248"/>
    <mergeCell ref="O257:P257"/>
    <mergeCell ref="O256:P256"/>
    <mergeCell ref="O255:P255"/>
    <mergeCell ref="M255:N255"/>
    <mergeCell ref="M256:N256"/>
    <mergeCell ref="M257:N257"/>
    <mergeCell ref="K257:L257"/>
    <mergeCell ref="K256:L256"/>
    <mergeCell ref="K255:L255"/>
    <mergeCell ref="K254:L254"/>
    <mergeCell ref="M254:N254"/>
    <mergeCell ref="O254:P254"/>
    <mergeCell ref="O253:P253"/>
    <mergeCell ref="M253:N253"/>
    <mergeCell ref="K253:L253"/>
    <mergeCell ref="O247:P247"/>
    <mergeCell ref="M247:N247"/>
    <mergeCell ref="K247:L247"/>
    <mergeCell ref="K246:L246"/>
    <mergeCell ref="M246:N246"/>
    <mergeCell ref="O246:P246"/>
    <mergeCell ref="O245:P245"/>
    <mergeCell ref="M245:N245"/>
    <mergeCell ref="K245:L245"/>
    <mergeCell ref="K244:L244"/>
    <mergeCell ref="M244:N244"/>
    <mergeCell ref="O244:P244"/>
    <mergeCell ref="O241:P241"/>
    <mergeCell ref="M241:N241"/>
    <mergeCell ref="K241:L241"/>
    <mergeCell ref="D252:H252"/>
    <mergeCell ref="K252:L252"/>
    <mergeCell ref="M252:N252"/>
    <mergeCell ref="O252:P252"/>
    <mergeCell ref="D251:H251"/>
    <mergeCell ref="K251:L251"/>
    <mergeCell ref="M251:N251"/>
    <mergeCell ref="O251:P251"/>
    <mergeCell ref="O250:P250"/>
    <mergeCell ref="O249:P249"/>
    <mergeCell ref="M249:N249"/>
    <mergeCell ref="M250:N250"/>
    <mergeCell ref="K250:L250"/>
    <mergeCell ref="K249:L249"/>
    <mergeCell ref="D250:H250"/>
    <mergeCell ref="D249:H249"/>
    <mergeCell ref="D248:H248"/>
    <mergeCell ref="K239:L239"/>
    <mergeCell ref="K240:L240"/>
    <mergeCell ref="M240:N240"/>
    <mergeCell ref="M239:N239"/>
    <mergeCell ref="O239:P239"/>
    <mergeCell ref="O240:P240"/>
    <mergeCell ref="O238:P238"/>
    <mergeCell ref="M238:N238"/>
    <mergeCell ref="K238:L238"/>
    <mergeCell ref="D238:H238"/>
    <mergeCell ref="D237:H237"/>
    <mergeCell ref="D236:H236"/>
    <mergeCell ref="D235:H235"/>
    <mergeCell ref="K235:L235"/>
    <mergeCell ref="K236:L236"/>
    <mergeCell ref="K237:L237"/>
    <mergeCell ref="M237:N237"/>
    <mergeCell ref="M236:N236"/>
    <mergeCell ref="M235:N235"/>
    <mergeCell ref="O235:P235"/>
    <mergeCell ref="O236:P236"/>
    <mergeCell ref="O237:P237"/>
    <mergeCell ref="K234:L234"/>
    <mergeCell ref="M234:N234"/>
    <mergeCell ref="O234:P234"/>
    <mergeCell ref="O233:P233"/>
    <mergeCell ref="M233:N233"/>
    <mergeCell ref="K233:L233"/>
    <mergeCell ref="K232:L232"/>
    <mergeCell ref="M232:N232"/>
    <mergeCell ref="O232:P232"/>
    <mergeCell ref="D233:H233"/>
    <mergeCell ref="D232:H232"/>
    <mergeCell ref="D231:H231"/>
    <mergeCell ref="D230:H230"/>
    <mergeCell ref="D229:H229"/>
    <mergeCell ref="K229:L229"/>
    <mergeCell ref="K230:L230"/>
    <mergeCell ref="K231:L231"/>
    <mergeCell ref="M231:N231"/>
    <mergeCell ref="M230:N230"/>
    <mergeCell ref="M229:N229"/>
    <mergeCell ref="O229:P229"/>
    <mergeCell ref="O230:P230"/>
    <mergeCell ref="O231:P231"/>
    <mergeCell ref="O223:P223"/>
    <mergeCell ref="M223:N223"/>
    <mergeCell ref="M224:N224"/>
    <mergeCell ref="K224:L224"/>
    <mergeCell ref="K223:L223"/>
    <mergeCell ref="K220:L220"/>
    <mergeCell ref="K221:L221"/>
    <mergeCell ref="K222:L222"/>
    <mergeCell ref="M222:N222"/>
    <mergeCell ref="M221:N221"/>
    <mergeCell ref="M220:N220"/>
    <mergeCell ref="O220:P220"/>
    <mergeCell ref="O221:P221"/>
    <mergeCell ref="O222:P222"/>
    <mergeCell ref="D228:H228"/>
    <mergeCell ref="D227:H227"/>
    <mergeCell ref="D226:H226"/>
    <mergeCell ref="K226:L226"/>
    <mergeCell ref="K227:L227"/>
    <mergeCell ref="K228:L228"/>
    <mergeCell ref="M226:N226"/>
    <mergeCell ref="M227:N227"/>
    <mergeCell ref="M228:N228"/>
    <mergeCell ref="O228:P228"/>
    <mergeCell ref="O227:P227"/>
    <mergeCell ref="O226:P226"/>
    <mergeCell ref="D225:H225"/>
    <mergeCell ref="K225:L225"/>
    <mergeCell ref="M225:N225"/>
    <mergeCell ref="O225:P225"/>
    <mergeCell ref="O224:P224"/>
    <mergeCell ref="I220:J220"/>
    <mergeCell ref="K219:L219"/>
    <mergeCell ref="M219:N219"/>
    <mergeCell ref="O219:P219"/>
    <mergeCell ref="O218:P218"/>
    <mergeCell ref="M218:N218"/>
    <mergeCell ref="K218:L218"/>
    <mergeCell ref="K217:L217"/>
    <mergeCell ref="M217:N217"/>
    <mergeCell ref="O217:P217"/>
    <mergeCell ref="D218:H218"/>
    <mergeCell ref="D216:H216"/>
    <mergeCell ref="D217:H217"/>
    <mergeCell ref="D215:H215"/>
    <mergeCell ref="D214:H214"/>
    <mergeCell ref="K214:L214"/>
    <mergeCell ref="K215:L215"/>
    <mergeCell ref="K216:L216"/>
    <mergeCell ref="M216:N216"/>
    <mergeCell ref="M215:N215"/>
    <mergeCell ref="M214:N214"/>
    <mergeCell ref="O214:P214"/>
    <mergeCell ref="O215:P215"/>
    <mergeCell ref="O216:P216"/>
    <mergeCell ref="I214:J214"/>
    <mergeCell ref="I215:J215"/>
    <mergeCell ref="I216:J216"/>
    <mergeCell ref="I217:J217"/>
    <mergeCell ref="I218:J218"/>
    <mergeCell ref="I219:J219"/>
    <mergeCell ref="K205:L205"/>
    <mergeCell ref="K206:L206"/>
    <mergeCell ref="K207:L207"/>
    <mergeCell ref="M207:N207"/>
    <mergeCell ref="M206:N206"/>
    <mergeCell ref="M205:N205"/>
    <mergeCell ref="O205:P205"/>
    <mergeCell ref="O206:P206"/>
    <mergeCell ref="O207:P207"/>
    <mergeCell ref="O213:P213"/>
    <mergeCell ref="O212:P212"/>
    <mergeCell ref="O211:P211"/>
    <mergeCell ref="O210:P210"/>
    <mergeCell ref="O209:P209"/>
    <mergeCell ref="O208:P208"/>
    <mergeCell ref="M208:N208"/>
    <mergeCell ref="M209:N209"/>
    <mergeCell ref="M210:N210"/>
    <mergeCell ref="M211:N211"/>
    <mergeCell ref="M212:N212"/>
    <mergeCell ref="M213:N213"/>
    <mergeCell ref="K213:L213"/>
    <mergeCell ref="K212:L212"/>
    <mergeCell ref="K211:L211"/>
    <mergeCell ref="K210:L210"/>
    <mergeCell ref="K209:L209"/>
    <mergeCell ref="K208:L208"/>
    <mergeCell ref="D201:H201"/>
    <mergeCell ref="K201:L201"/>
    <mergeCell ref="K202:L202"/>
    <mergeCell ref="M202:N202"/>
    <mergeCell ref="M201:N201"/>
    <mergeCell ref="O201:P201"/>
    <mergeCell ref="O202:P202"/>
    <mergeCell ref="O200:P200"/>
    <mergeCell ref="M200:N200"/>
    <mergeCell ref="K200:L200"/>
    <mergeCell ref="K199:L199"/>
    <mergeCell ref="K198:L198"/>
    <mergeCell ref="K197:L197"/>
    <mergeCell ref="M197:N197"/>
    <mergeCell ref="M198:N198"/>
    <mergeCell ref="M199:N199"/>
    <mergeCell ref="O199:P199"/>
    <mergeCell ref="O198:P198"/>
    <mergeCell ref="O197:P197"/>
    <mergeCell ref="K196:L196"/>
    <mergeCell ref="M196:N196"/>
    <mergeCell ref="O196:P196"/>
    <mergeCell ref="O195:P195"/>
    <mergeCell ref="M195:N195"/>
    <mergeCell ref="K195:L195"/>
    <mergeCell ref="K194:L194"/>
    <mergeCell ref="M194:N194"/>
    <mergeCell ref="O194:P194"/>
    <mergeCell ref="K193:L193"/>
    <mergeCell ref="M193:N193"/>
    <mergeCell ref="O193:P193"/>
    <mergeCell ref="O192:P192"/>
    <mergeCell ref="M192:N192"/>
    <mergeCell ref="K192:L192"/>
    <mergeCell ref="K191:L191"/>
    <mergeCell ref="M191:N191"/>
    <mergeCell ref="O191:P191"/>
    <mergeCell ref="A260:C260"/>
    <mergeCell ref="D260:H260"/>
    <mergeCell ref="I260:J260"/>
    <mergeCell ref="K260:L260"/>
    <mergeCell ref="M260:N260"/>
    <mergeCell ref="O260:P260"/>
    <mergeCell ref="D261:H261"/>
    <mergeCell ref="I261:J261"/>
    <mergeCell ref="K261:L261"/>
    <mergeCell ref="M261:N261"/>
    <mergeCell ref="O261:P261"/>
    <mergeCell ref="O262:P262"/>
    <mergeCell ref="M262:N262"/>
    <mergeCell ref="K262:L262"/>
    <mergeCell ref="I262:J262"/>
    <mergeCell ref="D262:H262"/>
    <mergeCell ref="A261:C261"/>
    <mergeCell ref="A262:C262"/>
    <mergeCell ref="I268:J268"/>
    <mergeCell ref="I267:J267"/>
    <mergeCell ref="I266:J266"/>
    <mergeCell ref="A263:C263"/>
    <mergeCell ref="D263:H263"/>
    <mergeCell ref="I263:J263"/>
    <mergeCell ref="K263:L263"/>
    <mergeCell ref="M263:N263"/>
    <mergeCell ref="O263:P263"/>
    <mergeCell ref="O264:P264"/>
    <mergeCell ref="M264:N264"/>
    <mergeCell ref="K264:L264"/>
    <mergeCell ref="I264:J264"/>
    <mergeCell ref="D264:H264"/>
    <mergeCell ref="A264:C264"/>
    <mergeCell ref="A265:C265"/>
    <mergeCell ref="D265:H265"/>
    <mergeCell ref="I265:J265"/>
    <mergeCell ref="K265:L265"/>
    <mergeCell ref="M265:N265"/>
    <mergeCell ref="O265:P265"/>
    <mergeCell ref="A266:C266"/>
    <mergeCell ref="A267:C267"/>
    <mergeCell ref="A268:C268"/>
    <mergeCell ref="O272:P272"/>
    <mergeCell ref="O271:P271"/>
    <mergeCell ref="O270:P270"/>
    <mergeCell ref="K269:L269"/>
    <mergeCell ref="M269:N269"/>
    <mergeCell ref="O269:P269"/>
    <mergeCell ref="O273:P273"/>
    <mergeCell ref="O274:P274"/>
    <mergeCell ref="O275:P275"/>
    <mergeCell ref="O266:P266"/>
    <mergeCell ref="O267:P267"/>
    <mergeCell ref="M266:N266"/>
    <mergeCell ref="M267:N267"/>
    <mergeCell ref="M268:N268"/>
    <mergeCell ref="O268:P268"/>
    <mergeCell ref="K266:L266"/>
    <mergeCell ref="K267:L267"/>
    <mergeCell ref="K268:L268"/>
    <mergeCell ref="O276:P276"/>
    <mergeCell ref="O277:P277"/>
    <mergeCell ref="O278:P278"/>
    <mergeCell ref="O279:P279"/>
    <mergeCell ref="O280:P280"/>
    <mergeCell ref="O283:P283"/>
    <mergeCell ref="O284:P284"/>
    <mergeCell ref="O285:P285"/>
    <mergeCell ref="O286:P286"/>
    <mergeCell ref="O287:P287"/>
    <mergeCell ref="O288:P288"/>
    <mergeCell ref="O289:P289"/>
    <mergeCell ref="O290:P290"/>
    <mergeCell ref="O291:P291"/>
    <mergeCell ref="O292:P292"/>
    <mergeCell ref="O293:P293"/>
    <mergeCell ref="O294:P294"/>
    <mergeCell ref="O312:P312"/>
    <mergeCell ref="O313:P313"/>
    <mergeCell ref="O295:P295"/>
    <mergeCell ref="O296:P296"/>
    <mergeCell ref="O297:P297"/>
    <mergeCell ref="O298:P298"/>
    <mergeCell ref="O299:P299"/>
    <mergeCell ref="O300:P300"/>
    <mergeCell ref="O301:P301"/>
    <mergeCell ref="O302:P302"/>
    <mergeCell ref="O303:P303"/>
    <mergeCell ref="O304:P304"/>
    <mergeCell ref="O305:P305"/>
    <mergeCell ref="O306:P306"/>
    <mergeCell ref="O307:P307"/>
    <mergeCell ref="O308:P308"/>
    <mergeCell ref="O309:P309"/>
    <mergeCell ref="O310:P310"/>
    <mergeCell ref="O311:P311"/>
    <mergeCell ref="A269:C269"/>
    <mergeCell ref="A270:C270"/>
    <mergeCell ref="A271:C271"/>
    <mergeCell ref="A272:C272"/>
    <mergeCell ref="A273:C273"/>
    <mergeCell ref="I273:J273"/>
    <mergeCell ref="K273:L273"/>
    <mergeCell ref="M273:N273"/>
    <mergeCell ref="A274:C274"/>
    <mergeCell ref="I274:J274"/>
    <mergeCell ref="K274:L274"/>
    <mergeCell ref="M274:N274"/>
    <mergeCell ref="A275:C275"/>
    <mergeCell ref="I275:J275"/>
    <mergeCell ref="K275:L275"/>
    <mergeCell ref="M275:N275"/>
    <mergeCell ref="D271:H271"/>
    <mergeCell ref="D272:H272"/>
    <mergeCell ref="D273:H273"/>
    <mergeCell ref="D274:H274"/>
    <mergeCell ref="D275:H275"/>
    <mergeCell ref="I269:J269"/>
    <mergeCell ref="I270:J270"/>
    <mergeCell ref="I271:J271"/>
    <mergeCell ref="I272:J272"/>
    <mergeCell ref="K272:L272"/>
    <mergeCell ref="K271:L271"/>
    <mergeCell ref="K270:L270"/>
    <mergeCell ref="M270:N270"/>
    <mergeCell ref="M271:N271"/>
    <mergeCell ref="M272:N272"/>
    <mergeCell ref="D270:H270"/>
    <mergeCell ref="A276:C276"/>
    <mergeCell ref="D276:H276"/>
    <mergeCell ref="I276:J276"/>
    <mergeCell ref="K276:L276"/>
    <mergeCell ref="M276:N276"/>
    <mergeCell ref="A277:C277"/>
    <mergeCell ref="D277:H277"/>
    <mergeCell ref="I277:J277"/>
    <mergeCell ref="K277:L277"/>
    <mergeCell ref="M277:N277"/>
    <mergeCell ref="A278:C278"/>
    <mergeCell ref="D278:H278"/>
    <mergeCell ref="I278:J278"/>
    <mergeCell ref="K278:L278"/>
    <mergeCell ref="M278:N278"/>
    <mergeCell ref="A279:C279"/>
    <mergeCell ref="D279:H279"/>
    <mergeCell ref="I279:J279"/>
    <mergeCell ref="K279:L279"/>
    <mergeCell ref="M279:N279"/>
    <mergeCell ref="A280:C280"/>
    <mergeCell ref="D280:H280"/>
    <mergeCell ref="I280:J280"/>
    <mergeCell ref="K280:L280"/>
    <mergeCell ref="M280:N280"/>
    <mergeCell ref="A283:C283"/>
    <mergeCell ref="D283:H283"/>
    <mergeCell ref="I283:J283"/>
    <mergeCell ref="K283:L283"/>
    <mergeCell ref="M283:N283"/>
    <mergeCell ref="A284:C284"/>
    <mergeCell ref="D284:H284"/>
    <mergeCell ref="I284:J284"/>
    <mergeCell ref="K284:L284"/>
    <mergeCell ref="M284:N284"/>
    <mergeCell ref="A285:C285"/>
    <mergeCell ref="D285:H285"/>
    <mergeCell ref="I285:J285"/>
    <mergeCell ref="K285:L285"/>
    <mergeCell ref="M285:N285"/>
    <mergeCell ref="A286:C286"/>
    <mergeCell ref="D286:H286"/>
    <mergeCell ref="I286:J286"/>
    <mergeCell ref="K286:L286"/>
    <mergeCell ref="M286:N286"/>
    <mergeCell ref="A287:C287"/>
    <mergeCell ref="D287:H287"/>
    <mergeCell ref="I287:J287"/>
    <mergeCell ref="K287:L287"/>
    <mergeCell ref="M287:N287"/>
    <mergeCell ref="A288:C288"/>
    <mergeCell ref="D288:H288"/>
    <mergeCell ref="I288:J288"/>
    <mergeCell ref="K288:L288"/>
    <mergeCell ref="M288:N288"/>
    <mergeCell ref="A289:C289"/>
    <mergeCell ref="D289:H289"/>
    <mergeCell ref="I289:J289"/>
    <mergeCell ref="K289:L289"/>
    <mergeCell ref="M289:N289"/>
    <mergeCell ref="A290:C290"/>
    <mergeCell ref="D290:H290"/>
    <mergeCell ref="I290:J290"/>
    <mergeCell ref="K290:L290"/>
    <mergeCell ref="M290:N290"/>
    <mergeCell ref="A291:C291"/>
    <mergeCell ref="D291:H291"/>
    <mergeCell ref="I291:J291"/>
    <mergeCell ref="K291:L291"/>
    <mergeCell ref="M291:N291"/>
    <mergeCell ref="A292:C292"/>
    <mergeCell ref="D292:H292"/>
    <mergeCell ref="I292:J292"/>
    <mergeCell ref="K292:L292"/>
    <mergeCell ref="M292:N292"/>
    <mergeCell ref="A293:C293"/>
    <mergeCell ref="D293:H293"/>
    <mergeCell ref="I293:J293"/>
    <mergeCell ref="K293:L293"/>
    <mergeCell ref="M293:N293"/>
    <mergeCell ref="A294:C294"/>
    <mergeCell ref="D294:H294"/>
    <mergeCell ref="I294:J294"/>
    <mergeCell ref="K294:L294"/>
    <mergeCell ref="M294:N294"/>
    <mergeCell ref="A295:C295"/>
    <mergeCell ref="D295:H295"/>
    <mergeCell ref="I295:J295"/>
    <mergeCell ref="K295:L295"/>
    <mergeCell ref="M295:N295"/>
    <mergeCell ref="A296:C296"/>
    <mergeCell ref="D296:H296"/>
    <mergeCell ref="I296:J296"/>
    <mergeCell ref="K296:L296"/>
    <mergeCell ref="M296:N296"/>
    <mergeCell ref="A297:C297"/>
    <mergeCell ref="D297:H297"/>
    <mergeCell ref="I297:J297"/>
    <mergeCell ref="K297:L297"/>
    <mergeCell ref="M297:N297"/>
    <mergeCell ref="A298:C298"/>
    <mergeCell ref="D298:H298"/>
    <mergeCell ref="I298:J298"/>
    <mergeCell ref="K298:L298"/>
    <mergeCell ref="M298:N298"/>
    <mergeCell ref="A299:C299"/>
    <mergeCell ref="D299:H299"/>
    <mergeCell ref="I299:J299"/>
    <mergeCell ref="K299:L299"/>
    <mergeCell ref="M299:N299"/>
    <mergeCell ref="A300:C300"/>
    <mergeCell ref="D300:H300"/>
    <mergeCell ref="I300:J300"/>
    <mergeCell ref="K300:L300"/>
    <mergeCell ref="M300:N300"/>
    <mergeCell ref="A301:C301"/>
    <mergeCell ref="D301:H301"/>
    <mergeCell ref="I301:J301"/>
    <mergeCell ref="K301:L301"/>
    <mergeCell ref="M301:N301"/>
    <mergeCell ref="A302:C302"/>
    <mergeCell ref="D302:H302"/>
    <mergeCell ref="I302:J302"/>
    <mergeCell ref="K302:L302"/>
    <mergeCell ref="M302:N302"/>
    <mergeCell ref="A303:C303"/>
    <mergeCell ref="D303:H303"/>
    <mergeCell ref="I303:J303"/>
    <mergeCell ref="K303:L303"/>
    <mergeCell ref="M303:N303"/>
    <mergeCell ref="A304:C304"/>
    <mergeCell ref="D304:H304"/>
    <mergeCell ref="I304:J304"/>
    <mergeCell ref="K304:L304"/>
    <mergeCell ref="M304:N304"/>
    <mergeCell ref="A305:C305"/>
    <mergeCell ref="D305:H305"/>
    <mergeCell ref="I305:J305"/>
    <mergeCell ref="K305:L305"/>
    <mergeCell ref="M305:N305"/>
    <mergeCell ref="A306:C306"/>
    <mergeCell ref="D306:H306"/>
    <mergeCell ref="I306:J306"/>
    <mergeCell ref="K306:L306"/>
    <mergeCell ref="M306:N306"/>
    <mergeCell ref="A307:C307"/>
    <mergeCell ref="D307:H307"/>
    <mergeCell ref="I307:J307"/>
    <mergeCell ref="K307:L307"/>
    <mergeCell ref="M307:N307"/>
    <mergeCell ref="A308:C308"/>
    <mergeCell ref="D308:H308"/>
    <mergeCell ref="I308:J308"/>
    <mergeCell ref="K308:L308"/>
    <mergeCell ref="M308:N308"/>
    <mergeCell ref="A309:C309"/>
    <mergeCell ref="D309:H309"/>
    <mergeCell ref="I309:J309"/>
    <mergeCell ref="K309:L309"/>
    <mergeCell ref="M309:N309"/>
    <mergeCell ref="A259:C259"/>
    <mergeCell ref="D259:H259"/>
    <mergeCell ref="I259:J259"/>
    <mergeCell ref="K259:L259"/>
    <mergeCell ref="M259:N259"/>
    <mergeCell ref="O259:P259"/>
    <mergeCell ref="A395:C395"/>
    <mergeCell ref="D395:H395"/>
    <mergeCell ref="I395:J395"/>
    <mergeCell ref="K395:L395"/>
    <mergeCell ref="M395:N395"/>
    <mergeCell ref="O395:P395"/>
    <mergeCell ref="A310:C310"/>
    <mergeCell ref="D310:H310"/>
    <mergeCell ref="I310:J310"/>
    <mergeCell ref="K310:L310"/>
    <mergeCell ref="M310:N310"/>
    <mergeCell ref="A311:C311"/>
    <mergeCell ref="D311:H311"/>
    <mergeCell ref="I311:J311"/>
    <mergeCell ref="K311:L311"/>
    <mergeCell ref="M311:N311"/>
    <mergeCell ref="A312:C312"/>
    <mergeCell ref="D312:H312"/>
    <mergeCell ref="I312:J312"/>
    <mergeCell ref="K312:L312"/>
    <mergeCell ref="M312:N312"/>
    <mergeCell ref="A313:C313"/>
    <mergeCell ref="D313:H313"/>
    <mergeCell ref="I313:J313"/>
    <mergeCell ref="K313:L313"/>
    <mergeCell ref="M313:N313"/>
    <mergeCell ref="I398:J398"/>
    <mergeCell ref="K398:L398"/>
    <mergeCell ref="M398:N398"/>
    <mergeCell ref="O398:P398"/>
    <mergeCell ref="A399:C399"/>
    <mergeCell ref="D399:H399"/>
    <mergeCell ref="I399:J399"/>
    <mergeCell ref="K399:L399"/>
    <mergeCell ref="M399:N399"/>
    <mergeCell ref="O399:P399"/>
    <mergeCell ref="A400:C400"/>
    <mergeCell ref="D400:H400"/>
    <mergeCell ref="I400:J400"/>
    <mergeCell ref="K400:L400"/>
    <mergeCell ref="M400:N400"/>
    <mergeCell ref="O400:P400"/>
    <mergeCell ref="A401:C401"/>
    <mergeCell ref="D401:H401"/>
    <mergeCell ref="I401:J401"/>
    <mergeCell ref="K401:L401"/>
    <mergeCell ref="M401:N401"/>
    <mergeCell ref="O401:P401"/>
    <mergeCell ref="A402:C402"/>
    <mergeCell ref="D402:H402"/>
    <mergeCell ref="I402:J402"/>
    <mergeCell ref="K402:L402"/>
    <mergeCell ref="M402:N402"/>
    <mergeCell ref="O402:P402"/>
    <mergeCell ref="A403:C403"/>
    <mergeCell ref="D403:H403"/>
    <mergeCell ref="I403:J403"/>
    <mergeCell ref="K403:L403"/>
    <mergeCell ref="M403:N403"/>
    <mergeCell ref="O403:P403"/>
    <mergeCell ref="A404:C404"/>
    <mergeCell ref="D404:H404"/>
    <mergeCell ref="I404:J404"/>
    <mergeCell ref="K404:L404"/>
    <mergeCell ref="M404:N404"/>
    <mergeCell ref="O404:P404"/>
    <mergeCell ref="A405:C405"/>
    <mergeCell ref="D405:H405"/>
    <mergeCell ref="I405:J405"/>
    <mergeCell ref="K405:L405"/>
    <mergeCell ref="M405:N405"/>
    <mergeCell ref="O405:P405"/>
    <mergeCell ref="A406:C406"/>
    <mergeCell ref="D406:H406"/>
    <mergeCell ref="I406:J406"/>
    <mergeCell ref="K406:L406"/>
    <mergeCell ref="M406:N406"/>
    <mergeCell ref="O406:P406"/>
    <mergeCell ref="A407:C407"/>
    <mergeCell ref="D407:H407"/>
    <mergeCell ref="I407:J407"/>
    <mergeCell ref="K407:L407"/>
    <mergeCell ref="M407:N407"/>
    <mergeCell ref="O407:P407"/>
    <mergeCell ref="A408:C408"/>
    <mergeCell ref="D408:H408"/>
    <mergeCell ref="I408:J408"/>
    <mergeCell ref="K408:L408"/>
    <mergeCell ref="M408:N408"/>
    <mergeCell ref="O408:P408"/>
    <mergeCell ref="A409:C409"/>
    <mergeCell ref="D409:H409"/>
    <mergeCell ref="I409:J409"/>
    <mergeCell ref="K409:L409"/>
    <mergeCell ref="M409:N409"/>
    <mergeCell ref="O409:P409"/>
    <mergeCell ref="A410:C410"/>
    <mergeCell ref="D410:H410"/>
    <mergeCell ref="I410:J410"/>
    <mergeCell ref="K410:L410"/>
    <mergeCell ref="M410:N410"/>
    <mergeCell ref="O410:P410"/>
    <mergeCell ref="A411:C411"/>
    <mergeCell ref="D411:H411"/>
    <mergeCell ref="I411:J411"/>
    <mergeCell ref="K411:L411"/>
    <mergeCell ref="M411:N411"/>
    <mergeCell ref="O411:P411"/>
    <mergeCell ref="A412:C412"/>
    <mergeCell ref="D412:H412"/>
    <mergeCell ref="I412:J412"/>
    <mergeCell ref="K412:L412"/>
    <mergeCell ref="M412:N412"/>
    <mergeCell ref="O412:P412"/>
    <mergeCell ref="A413:C413"/>
    <mergeCell ref="D413:H413"/>
    <mergeCell ref="I413:J413"/>
    <mergeCell ref="K413:L413"/>
    <mergeCell ref="M413:N413"/>
    <mergeCell ref="O413:P413"/>
    <mergeCell ref="A414:C414"/>
    <mergeCell ref="D414:H414"/>
    <mergeCell ref="I414:J414"/>
    <mergeCell ref="K414:L414"/>
    <mergeCell ref="M414:N414"/>
    <mergeCell ref="O414:P414"/>
    <mergeCell ref="A415:C415"/>
    <mergeCell ref="D415:H415"/>
    <mergeCell ref="I415:J415"/>
    <mergeCell ref="K415:L415"/>
    <mergeCell ref="M415:N415"/>
    <mergeCell ref="O415:P415"/>
    <mergeCell ref="A416:C416"/>
    <mergeCell ref="D416:H416"/>
    <mergeCell ref="I416:J416"/>
    <mergeCell ref="K416:L416"/>
    <mergeCell ref="M416:N416"/>
    <mergeCell ref="O416:P416"/>
    <mergeCell ref="A417:C417"/>
    <mergeCell ref="D417:H417"/>
    <mergeCell ref="I417:J417"/>
    <mergeCell ref="K417:L417"/>
    <mergeCell ref="M417:N417"/>
    <mergeCell ref="O417:P417"/>
    <mergeCell ref="A418:C418"/>
    <mergeCell ref="D418:H418"/>
    <mergeCell ref="I418:J418"/>
    <mergeCell ref="K418:L418"/>
    <mergeCell ref="M418:N418"/>
    <mergeCell ref="O418:P418"/>
    <mergeCell ref="A419:C419"/>
    <mergeCell ref="D419:H419"/>
    <mergeCell ref="I419:J419"/>
    <mergeCell ref="K419:L419"/>
    <mergeCell ref="M419:N419"/>
    <mergeCell ref="O419:P419"/>
    <mergeCell ref="A420:C420"/>
    <mergeCell ref="D420:H420"/>
    <mergeCell ref="I420:J420"/>
    <mergeCell ref="K420:L420"/>
    <mergeCell ref="M420:N420"/>
    <mergeCell ref="O420:P420"/>
    <mergeCell ref="A421:C421"/>
    <mergeCell ref="D421:H421"/>
    <mergeCell ref="I421:J421"/>
    <mergeCell ref="K421:L421"/>
    <mergeCell ref="M421:N421"/>
    <mergeCell ref="O421:P421"/>
    <mergeCell ref="A422:C422"/>
    <mergeCell ref="D422:H422"/>
    <mergeCell ref="I422:J422"/>
    <mergeCell ref="K422:L422"/>
    <mergeCell ref="M422:N422"/>
    <mergeCell ref="O422:P422"/>
    <mergeCell ref="A423:C423"/>
    <mergeCell ref="D423:H423"/>
    <mergeCell ref="I423:J423"/>
    <mergeCell ref="K423:L423"/>
    <mergeCell ref="M423:N423"/>
    <mergeCell ref="O423:P423"/>
    <mergeCell ref="A424:C424"/>
    <mergeCell ref="D424:H424"/>
    <mergeCell ref="I424:J424"/>
    <mergeCell ref="K424:L424"/>
    <mergeCell ref="M424:N424"/>
    <mergeCell ref="O424:P424"/>
    <mergeCell ref="A425:C425"/>
    <mergeCell ref="D425:H425"/>
    <mergeCell ref="I425:J425"/>
    <mergeCell ref="K425:L425"/>
    <mergeCell ref="M425:N425"/>
    <mergeCell ref="O425:P425"/>
    <mergeCell ref="A426:C426"/>
    <mergeCell ref="D426:H426"/>
    <mergeCell ref="I426:J426"/>
    <mergeCell ref="K426:L426"/>
    <mergeCell ref="M426:N426"/>
    <mergeCell ref="O426:P426"/>
    <mergeCell ref="A429:C429"/>
    <mergeCell ref="D429:H429"/>
    <mergeCell ref="I429:J429"/>
    <mergeCell ref="K429:L429"/>
    <mergeCell ref="M429:N429"/>
    <mergeCell ref="O429:P429"/>
    <mergeCell ref="A430:C430"/>
    <mergeCell ref="D430:H430"/>
    <mergeCell ref="I430:J430"/>
    <mergeCell ref="K430:L430"/>
    <mergeCell ref="M430:N430"/>
    <mergeCell ref="O430:P430"/>
    <mergeCell ref="A431:C431"/>
    <mergeCell ref="D431:H431"/>
    <mergeCell ref="I431:J431"/>
    <mergeCell ref="K431:L431"/>
    <mergeCell ref="M431:N431"/>
    <mergeCell ref="O431:P431"/>
    <mergeCell ref="A432:C432"/>
    <mergeCell ref="D432:H432"/>
    <mergeCell ref="I432:J432"/>
    <mergeCell ref="K432:L432"/>
    <mergeCell ref="M432:N432"/>
    <mergeCell ref="O432:P432"/>
    <mergeCell ref="A433:C433"/>
    <mergeCell ref="D433:H433"/>
    <mergeCell ref="I433:J433"/>
    <mergeCell ref="K433:L433"/>
    <mergeCell ref="M433:N433"/>
    <mergeCell ref="O433:P433"/>
    <mergeCell ref="A434:C434"/>
    <mergeCell ref="D434:H434"/>
    <mergeCell ref="I434:J434"/>
    <mergeCell ref="K434:L434"/>
    <mergeCell ref="M434:N434"/>
    <mergeCell ref="O434:P434"/>
    <mergeCell ref="A435:C435"/>
    <mergeCell ref="D435:H435"/>
    <mergeCell ref="I435:J435"/>
    <mergeCell ref="K435:L435"/>
    <mergeCell ref="M435:N435"/>
    <mergeCell ref="O435:P435"/>
    <mergeCell ref="A436:C436"/>
    <mergeCell ref="D436:H436"/>
    <mergeCell ref="I436:J436"/>
    <mergeCell ref="K436:L436"/>
    <mergeCell ref="M436:N436"/>
    <mergeCell ref="O436:P436"/>
    <mergeCell ref="A437:C437"/>
    <mergeCell ref="D437:H437"/>
    <mergeCell ref="I437:J437"/>
    <mergeCell ref="K437:L437"/>
    <mergeCell ref="M437:N437"/>
    <mergeCell ref="O437:P437"/>
    <mergeCell ref="A438:C438"/>
    <mergeCell ref="D438:H438"/>
    <mergeCell ref="I438:J438"/>
    <mergeCell ref="K438:L438"/>
    <mergeCell ref="M438:N438"/>
    <mergeCell ref="O438:P438"/>
    <mergeCell ref="A439:C439"/>
    <mergeCell ref="D439:H439"/>
    <mergeCell ref="I439:J439"/>
    <mergeCell ref="K439:L439"/>
    <mergeCell ref="M439:N439"/>
    <mergeCell ref="O439:P439"/>
    <mergeCell ref="A440:C440"/>
    <mergeCell ref="D440:H440"/>
    <mergeCell ref="I440:J440"/>
    <mergeCell ref="K440:L440"/>
    <mergeCell ref="M440:N440"/>
    <mergeCell ref="O440:P440"/>
    <mergeCell ref="A442:C442"/>
    <mergeCell ref="D442:H442"/>
    <mergeCell ref="I442:J442"/>
    <mergeCell ref="K442:L442"/>
    <mergeCell ref="M442:N442"/>
    <mergeCell ref="O442:P442"/>
    <mergeCell ref="A443:C443"/>
    <mergeCell ref="D443:H443"/>
    <mergeCell ref="I443:J443"/>
    <mergeCell ref="K443:L443"/>
    <mergeCell ref="M443:N443"/>
    <mergeCell ref="O443:P443"/>
    <mergeCell ref="A444:C444"/>
    <mergeCell ref="D444:H444"/>
    <mergeCell ref="I444:J444"/>
    <mergeCell ref="K444:L444"/>
    <mergeCell ref="M444:N444"/>
    <mergeCell ref="O444:P444"/>
    <mergeCell ref="A445:C445"/>
    <mergeCell ref="D445:H445"/>
    <mergeCell ref="I445:J445"/>
    <mergeCell ref="K445:L445"/>
    <mergeCell ref="M445:N445"/>
    <mergeCell ref="O445:P445"/>
    <mergeCell ref="A446:C446"/>
    <mergeCell ref="D446:H446"/>
    <mergeCell ref="I446:J446"/>
    <mergeCell ref="K446:L446"/>
    <mergeCell ref="M446:N446"/>
    <mergeCell ref="O446:P446"/>
    <mergeCell ref="A447:C447"/>
    <mergeCell ref="D447:H447"/>
    <mergeCell ref="I447:J447"/>
    <mergeCell ref="K447:L447"/>
    <mergeCell ref="M447:N447"/>
    <mergeCell ref="O447:P447"/>
    <mergeCell ref="A448:C448"/>
    <mergeCell ref="D448:H448"/>
    <mergeCell ref="I448:J448"/>
    <mergeCell ref="K448:L448"/>
    <mergeCell ref="M448:N448"/>
    <mergeCell ref="O448:P448"/>
    <mergeCell ref="A449:C449"/>
    <mergeCell ref="D449:H449"/>
    <mergeCell ref="I449:J449"/>
    <mergeCell ref="K449:L449"/>
    <mergeCell ref="M449:N449"/>
    <mergeCell ref="O449:P449"/>
    <mergeCell ref="A450:C450"/>
    <mergeCell ref="D450:H450"/>
    <mergeCell ref="I450:J450"/>
    <mergeCell ref="K450:L450"/>
    <mergeCell ref="M450:N450"/>
    <mergeCell ref="O450:P450"/>
    <mergeCell ref="A451:C451"/>
    <mergeCell ref="D451:H451"/>
    <mergeCell ref="I451:J451"/>
    <mergeCell ref="K451:L451"/>
    <mergeCell ref="M451:N451"/>
    <mergeCell ref="O451:P451"/>
    <mergeCell ref="A452:C452"/>
    <mergeCell ref="D452:H452"/>
    <mergeCell ref="I452:J452"/>
    <mergeCell ref="K452:L452"/>
    <mergeCell ref="M452:N452"/>
    <mergeCell ref="O452:P452"/>
    <mergeCell ref="A453:C453"/>
    <mergeCell ref="D453:H453"/>
    <mergeCell ref="I453:J453"/>
    <mergeCell ref="K453:L453"/>
    <mergeCell ref="M453:N453"/>
    <mergeCell ref="O453:P453"/>
    <mergeCell ref="A454:C454"/>
    <mergeCell ref="D454:H454"/>
    <mergeCell ref="I454:J454"/>
    <mergeCell ref="K454:L454"/>
    <mergeCell ref="M454:N454"/>
    <mergeCell ref="O454:P454"/>
    <mergeCell ref="A455:C455"/>
    <mergeCell ref="D455:H455"/>
    <mergeCell ref="I455:J455"/>
    <mergeCell ref="K455:L455"/>
    <mergeCell ref="M455:N455"/>
    <mergeCell ref="O455:P455"/>
    <mergeCell ref="A456:C456"/>
    <mergeCell ref="D456:H456"/>
    <mergeCell ref="I456:J456"/>
    <mergeCell ref="K456:L456"/>
    <mergeCell ref="M456:N456"/>
    <mergeCell ref="O456:P456"/>
    <mergeCell ref="A457:C457"/>
    <mergeCell ref="D457:H457"/>
    <mergeCell ref="I457:J457"/>
    <mergeCell ref="K457:L457"/>
    <mergeCell ref="M457:N457"/>
    <mergeCell ref="O457:P457"/>
    <mergeCell ref="A458:C458"/>
    <mergeCell ref="D458:H458"/>
    <mergeCell ref="I458:J458"/>
    <mergeCell ref="K458:L458"/>
    <mergeCell ref="M458:N458"/>
    <mergeCell ref="O458:P458"/>
    <mergeCell ref="A459:C459"/>
    <mergeCell ref="D459:H459"/>
    <mergeCell ref="I459:J459"/>
    <mergeCell ref="K459:L459"/>
    <mergeCell ref="M459:N459"/>
    <mergeCell ref="O459:P459"/>
    <mergeCell ref="A460:C460"/>
    <mergeCell ref="D460:H460"/>
    <mergeCell ref="I460:J460"/>
    <mergeCell ref="K460:L460"/>
    <mergeCell ref="M460:N460"/>
    <mergeCell ref="O460:P460"/>
    <mergeCell ref="A461:C461"/>
    <mergeCell ref="D461:H461"/>
    <mergeCell ref="I461:J461"/>
    <mergeCell ref="K461:L461"/>
    <mergeCell ref="M461:N461"/>
    <mergeCell ref="O461:P461"/>
    <mergeCell ref="A462:C462"/>
    <mergeCell ref="D462:H462"/>
    <mergeCell ref="I462:J462"/>
    <mergeCell ref="K462:L462"/>
    <mergeCell ref="M462:N462"/>
    <mergeCell ref="O462:P462"/>
    <mergeCell ref="A463:C463"/>
    <mergeCell ref="D463:H463"/>
    <mergeCell ref="I463:J463"/>
    <mergeCell ref="K463:L463"/>
    <mergeCell ref="M463:N463"/>
    <mergeCell ref="O463:P463"/>
    <mergeCell ref="A464:C464"/>
    <mergeCell ref="D464:H464"/>
    <mergeCell ref="I464:J464"/>
    <mergeCell ref="K464:L464"/>
    <mergeCell ref="M464:N464"/>
    <mergeCell ref="O464:P464"/>
    <mergeCell ref="A465:C465"/>
    <mergeCell ref="D465:H465"/>
    <mergeCell ref="I465:J465"/>
    <mergeCell ref="K465:L465"/>
    <mergeCell ref="M465:N465"/>
    <mergeCell ref="O465:P465"/>
    <mergeCell ref="A468:C468"/>
    <mergeCell ref="D468:H468"/>
    <mergeCell ref="I468:J468"/>
    <mergeCell ref="K468:L468"/>
    <mergeCell ref="M468:N468"/>
    <mergeCell ref="O468:P468"/>
    <mergeCell ref="A469:C469"/>
    <mergeCell ref="D469:H469"/>
    <mergeCell ref="I469:J469"/>
    <mergeCell ref="K469:L469"/>
    <mergeCell ref="M469:N469"/>
    <mergeCell ref="O469:P469"/>
    <mergeCell ref="A470:C470"/>
    <mergeCell ref="D470:H470"/>
    <mergeCell ref="I470:J470"/>
    <mergeCell ref="K470:L470"/>
    <mergeCell ref="M470:N470"/>
    <mergeCell ref="O470:P470"/>
    <mergeCell ref="A471:C471"/>
    <mergeCell ref="D471:H471"/>
    <mergeCell ref="I471:J471"/>
    <mergeCell ref="K471:L471"/>
    <mergeCell ref="M471:N471"/>
    <mergeCell ref="O471:P471"/>
    <mergeCell ref="A472:C472"/>
    <mergeCell ref="D472:H472"/>
    <mergeCell ref="I472:J472"/>
    <mergeCell ref="K472:L472"/>
    <mergeCell ref="M472:N472"/>
    <mergeCell ref="O472:P472"/>
    <mergeCell ref="A473:C473"/>
    <mergeCell ref="D473:H473"/>
    <mergeCell ref="I473:J473"/>
    <mergeCell ref="K473:L473"/>
    <mergeCell ref="M473:N473"/>
    <mergeCell ref="O473:P473"/>
    <mergeCell ref="A474:C474"/>
    <mergeCell ref="D474:H474"/>
    <mergeCell ref="I474:J474"/>
    <mergeCell ref="K474:L474"/>
    <mergeCell ref="M474:N474"/>
    <mergeCell ref="O474:P474"/>
    <mergeCell ref="A475:C475"/>
    <mergeCell ref="D475:H475"/>
    <mergeCell ref="I475:J475"/>
    <mergeCell ref="K475:L475"/>
    <mergeCell ref="M475:N475"/>
    <mergeCell ref="O475:P475"/>
    <mergeCell ref="A476:C476"/>
    <mergeCell ref="D476:H476"/>
    <mergeCell ref="I476:J476"/>
    <mergeCell ref="K476:L476"/>
    <mergeCell ref="M476:N476"/>
    <mergeCell ref="O476:P476"/>
    <mergeCell ref="A477:C477"/>
    <mergeCell ref="D477:H477"/>
    <mergeCell ref="I477:J477"/>
    <mergeCell ref="K477:L477"/>
    <mergeCell ref="M477:N477"/>
    <mergeCell ref="O477:P477"/>
    <mergeCell ref="A478:C478"/>
    <mergeCell ref="D478:H478"/>
    <mergeCell ref="I478:J478"/>
    <mergeCell ref="K478:L478"/>
    <mergeCell ref="M478:N478"/>
    <mergeCell ref="O478:P478"/>
    <mergeCell ref="A479:C479"/>
    <mergeCell ref="D479:H479"/>
    <mergeCell ref="I479:J479"/>
    <mergeCell ref="K479:L479"/>
    <mergeCell ref="M479:N479"/>
    <mergeCell ref="O479:P479"/>
    <mergeCell ref="A480:C480"/>
    <mergeCell ref="D480:H480"/>
    <mergeCell ref="I480:J480"/>
    <mergeCell ref="K480:L480"/>
    <mergeCell ref="M480:N480"/>
    <mergeCell ref="O480:P480"/>
    <mergeCell ref="A481:C481"/>
    <mergeCell ref="D481:H481"/>
    <mergeCell ref="I481:J481"/>
    <mergeCell ref="K481:L481"/>
    <mergeCell ref="M481:N481"/>
    <mergeCell ref="O481:P481"/>
    <mergeCell ref="A482:C482"/>
    <mergeCell ref="D482:H482"/>
    <mergeCell ref="I482:J482"/>
    <mergeCell ref="K482:L482"/>
    <mergeCell ref="M482:N482"/>
    <mergeCell ref="O482:P482"/>
    <mergeCell ref="A483:C483"/>
    <mergeCell ref="D483:H483"/>
    <mergeCell ref="I483:J483"/>
    <mergeCell ref="K483:L483"/>
    <mergeCell ref="M483:N483"/>
    <mergeCell ref="O483:P483"/>
    <mergeCell ref="A484:C484"/>
    <mergeCell ref="D484:H484"/>
    <mergeCell ref="I484:J484"/>
    <mergeCell ref="K484:L484"/>
    <mergeCell ref="M484:N484"/>
    <mergeCell ref="O484:P484"/>
    <mergeCell ref="A485:C485"/>
    <mergeCell ref="D485:H485"/>
    <mergeCell ref="I485:J485"/>
    <mergeCell ref="K485:L485"/>
    <mergeCell ref="M485:N485"/>
    <mergeCell ref="O485:P485"/>
    <mergeCell ref="A486:C486"/>
    <mergeCell ref="D486:H486"/>
    <mergeCell ref="I486:J486"/>
    <mergeCell ref="K486:L486"/>
    <mergeCell ref="M486:N486"/>
    <mergeCell ref="O486:P486"/>
    <mergeCell ref="A487:C487"/>
    <mergeCell ref="D487:H487"/>
    <mergeCell ref="I487:J487"/>
    <mergeCell ref="K487:L487"/>
    <mergeCell ref="M487:N487"/>
    <mergeCell ref="O487:P487"/>
    <mergeCell ref="A488:C488"/>
    <mergeCell ref="D488:H488"/>
    <mergeCell ref="I488:J488"/>
    <mergeCell ref="K488:L488"/>
    <mergeCell ref="M488:N488"/>
    <mergeCell ref="O488:P488"/>
    <mergeCell ref="A489:C489"/>
    <mergeCell ref="D489:H489"/>
    <mergeCell ref="I489:J489"/>
    <mergeCell ref="K489:L489"/>
    <mergeCell ref="M489:N489"/>
    <mergeCell ref="O489:P489"/>
    <mergeCell ref="A490:C490"/>
    <mergeCell ref="D490:H490"/>
    <mergeCell ref="I490:J490"/>
    <mergeCell ref="K490:L490"/>
    <mergeCell ref="M490:N490"/>
    <mergeCell ref="O490:P490"/>
    <mergeCell ref="A491:C491"/>
    <mergeCell ref="D491:H491"/>
    <mergeCell ref="I491:J491"/>
    <mergeCell ref="K491:L491"/>
    <mergeCell ref="M491:N491"/>
    <mergeCell ref="O491:P491"/>
    <mergeCell ref="A492:C492"/>
    <mergeCell ref="D492:H492"/>
    <mergeCell ref="I492:J492"/>
    <mergeCell ref="K492:L492"/>
    <mergeCell ref="M492:N492"/>
    <mergeCell ref="O492:P492"/>
    <mergeCell ref="A493:C493"/>
    <mergeCell ref="D493:H493"/>
    <mergeCell ref="I493:J493"/>
    <mergeCell ref="K493:L493"/>
    <mergeCell ref="M493:N493"/>
    <mergeCell ref="O493:P493"/>
    <mergeCell ref="A494:C494"/>
    <mergeCell ref="D494:H494"/>
    <mergeCell ref="I494:J494"/>
    <mergeCell ref="K494:L494"/>
    <mergeCell ref="M494:N494"/>
    <mergeCell ref="O494:P494"/>
    <mergeCell ref="A495:C495"/>
    <mergeCell ref="D495:H495"/>
    <mergeCell ref="I495:J495"/>
    <mergeCell ref="K495:L495"/>
    <mergeCell ref="M495:N495"/>
    <mergeCell ref="O495:P495"/>
    <mergeCell ref="A496:C496"/>
    <mergeCell ref="D496:H496"/>
    <mergeCell ref="I496:J496"/>
    <mergeCell ref="K496:L496"/>
    <mergeCell ref="M496:N496"/>
    <mergeCell ref="O496:P496"/>
    <mergeCell ref="A497:C497"/>
    <mergeCell ref="D497:H497"/>
    <mergeCell ref="I497:J497"/>
    <mergeCell ref="K497:L497"/>
    <mergeCell ref="M497:N497"/>
    <mergeCell ref="O497:P497"/>
    <mergeCell ref="A498:C498"/>
    <mergeCell ref="D498:H498"/>
    <mergeCell ref="I498:J498"/>
    <mergeCell ref="K498:L498"/>
    <mergeCell ref="M498:N498"/>
    <mergeCell ref="O498:P498"/>
    <mergeCell ref="A501:C501"/>
    <mergeCell ref="D501:H501"/>
    <mergeCell ref="I501:J501"/>
    <mergeCell ref="K501:L501"/>
    <mergeCell ref="M501:N501"/>
    <mergeCell ref="O501:P501"/>
    <mergeCell ref="A502:C502"/>
    <mergeCell ref="D502:H502"/>
    <mergeCell ref="I502:J502"/>
    <mergeCell ref="K502:L502"/>
    <mergeCell ref="M502:N502"/>
    <mergeCell ref="O502:P502"/>
    <mergeCell ref="A503:C503"/>
    <mergeCell ref="D503:H503"/>
    <mergeCell ref="I503:J503"/>
    <mergeCell ref="K503:L503"/>
    <mergeCell ref="M503:N503"/>
    <mergeCell ref="O503:P503"/>
    <mergeCell ref="A506:C506"/>
    <mergeCell ref="D506:H506"/>
    <mergeCell ref="I506:J506"/>
    <mergeCell ref="K506:L506"/>
    <mergeCell ref="M506:N506"/>
    <mergeCell ref="O506:P506"/>
    <mergeCell ref="A507:C507"/>
    <mergeCell ref="D507:H507"/>
    <mergeCell ref="I507:J507"/>
    <mergeCell ref="K507:L507"/>
    <mergeCell ref="M507:N507"/>
    <mergeCell ref="O507:P507"/>
    <mergeCell ref="A508:C508"/>
    <mergeCell ref="D508:H508"/>
    <mergeCell ref="I508:J508"/>
    <mergeCell ref="K508:L508"/>
    <mergeCell ref="M508:N508"/>
    <mergeCell ref="O508:P508"/>
    <mergeCell ref="A509:C509"/>
    <mergeCell ref="D509:H509"/>
    <mergeCell ref="I509:J509"/>
    <mergeCell ref="K509:L509"/>
    <mergeCell ref="M509:N509"/>
    <mergeCell ref="O509:P509"/>
    <mergeCell ref="A510:C510"/>
    <mergeCell ref="D510:H510"/>
    <mergeCell ref="I510:J510"/>
    <mergeCell ref="K510:L510"/>
    <mergeCell ref="M510:N510"/>
    <mergeCell ref="O510:P510"/>
    <mergeCell ref="A511:C511"/>
    <mergeCell ref="D511:H511"/>
    <mergeCell ref="I511:J511"/>
    <mergeCell ref="K511:L511"/>
    <mergeCell ref="M511:N511"/>
    <mergeCell ref="O511:P511"/>
    <mergeCell ref="A512:C512"/>
    <mergeCell ref="D512:H512"/>
    <mergeCell ref="I512:J512"/>
    <mergeCell ref="K512:L512"/>
    <mergeCell ref="M512:N512"/>
    <mergeCell ref="O512:P512"/>
    <mergeCell ref="A513:C513"/>
    <mergeCell ref="D513:H513"/>
    <mergeCell ref="I513:J513"/>
    <mergeCell ref="K513:L513"/>
    <mergeCell ref="M513:N513"/>
    <mergeCell ref="O513:P513"/>
    <mergeCell ref="A514:C514"/>
    <mergeCell ref="D514:H514"/>
    <mergeCell ref="I514:J514"/>
    <mergeCell ref="K514:L514"/>
    <mergeCell ref="M514:N514"/>
    <mergeCell ref="O514:P514"/>
    <mergeCell ref="A515:C515"/>
    <mergeCell ref="D515:H515"/>
    <mergeCell ref="I515:J515"/>
    <mergeCell ref="K515:L515"/>
    <mergeCell ref="M515:N515"/>
    <mergeCell ref="O515:P515"/>
    <mergeCell ref="A516:C516"/>
    <mergeCell ref="D516:H516"/>
    <mergeCell ref="I516:J516"/>
    <mergeCell ref="K516:L516"/>
    <mergeCell ref="M516:N516"/>
    <mergeCell ref="O516:P516"/>
    <mergeCell ref="A517:C517"/>
    <mergeCell ref="D517:H517"/>
    <mergeCell ref="I517:J517"/>
    <mergeCell ref="K517:L517"/>
    <mergeCell ref="M517:N517"/>
    <mergeCell ref="O517:P517"/>
    <mergeCell ref="A518:C518"/>
    <mergeCell ref="D518:H518"/>
    <mergeCell ref="I518:J518"/>
    <mergeCell ref="K518:L518"/>
    <mergeCell ref="M518:N518"/>
    <mergeCell ref="O518:P518"/>
    <mergeCell ref="A519:C519"/>
    <mergeCell ref="D519:H519"/>
    <mergeCell ref="I519:J519"/>
    <mergeCell ref="K519:L519"/>
    <mergeCell ref="M519:N519"/>
    <mergeCell ref="O519:P519"/>
    <mergeCell ref="A520:C520"/>
    <mergeCell ref="D520:H520"/>
    <mergeCell ref="I520:J520"/>
    <mergeCell ref="K520:L520"/>
    <mergeCell ref="M520:N520"/>
    <mergeCell ref="O520:P520"/>
    <mergeCell ref="A521:C521"/>
    <mergeCell ref="D521:H521"/>
    <mergeCell ref="I521:J521"/>
    <mergeCell ref="K521:L521"/>
    <mergeCell ref="M521:N521"/>
    <mergeCell ref="O521:P521"/>
    <mergeCell ref="A522:C522"/>
    <mergeCell ref="D522:H522"/>
    <mergeCell ref="I522:J522"/>
    <mergeCell ref="K522:L522"/>
    <mergeCell ref="M522:N522"/>
    <mergeCell ref="O522:P522"/>
    <mergeCell ref="A523:C523"/>
    <mergeCell ref="D523:H523"/>
    <mergeCell ref="I523:J523"/>
    <mergeCell ref="K523:L523"/>
    <mergeCell ref="M523:N523"/>
    <mergeCell ref="O523:P523"/>
    <mergeCell ref="A524:C524"/>
    <mergeCell ref="D524:H524"/>
    <mergeCell ref="I524:J524"/>
    <mergeCell ref="K524:L524"/>
    <mergeCell ref="M524:N524"/>
    <mergeCell ref="O524:P524"/>
    <mergeCell ref="A525:C525"/>
    <mergeCell ref="D525:H525"/>
    <mergeCell ref="I525:J525"/>
    <mergeCell ref="K525:L525"/>
    <mergeCell ref="M525:N525"/>
    <mergeCell ref="O525:P525"/>
    <mergeCell ref="A526:C526"/>
    <mergeCell ref="D526:H526"/>
    <mergeCell ref="I526:J526"/>
    <mergeCell ref="K526:L526"/>
    <mergeCell ref="M526:N526"/>
    <mergeCell ref="O526:P526"/>
    <mergeCell ref="A527:C527"/>
    <mergeCell ref="D527:H527"/>
    <mergeCell ref="I527:J527"/>
    <mergeCell ref="K527:L527"/>
    <mergeCell ref="M527:N527"/>
    <mergeCell ref="O527:P527"/>
    <mergeCell ref="A528:C528"/>
    <mergeCell ref="D528:H528"/>
    <mergeCell ref="I528:J528"/>
    <mergeCell ref="K528:L528"/>
    <mergeCell ref="M528:N528"/>
    <mergeCell ref="O528:P528"/>
    <mergeCell ref="A529:C529"/>
    <mergeCell ref="D529:H529"/>
    <mergeCell ref="I529:J529"/>
    <mergeCell ref="K529:L529"/>
    <mergeCell ref="M529:N529"/>
    <mergeCell ref="O529:P529"/>
    <mergeCell ref="A530:C530"/>
    <mergeCell ref="D530:H530"/>
    <mergeCell ref="I530:J530"/>
    <mergeCell ref="K530:L530"/>
    <mergeCell ref="M530:N530"/>
    <mergeCell ref="O530:P530"/>
    <mergeCell ref="A531:C531"/>
    <mergeCell ref="D531:H531"/>
    <mergeCell ref="I531:J531"/>
    <mergeCell ref="K531:L531"/>
    <mergeCell ref="M531:N531"/>
    <mergeCell ref="O531:P531"/>
    <mergeCell ref="A532:C532"/>
    <mergeCell ref="D532:H532"/>
    <mergeCell ref="I532:J532"/>
    <mergeCell ref="K532:L532"/>
    <mergeCell ref="M532:N532"/>
    <mergeCell ref="O532:P532"/>
    <mergeCell ref="A533:C533"/>
    <mergeCell ref="D533:H533"/>
    <mergeCell ref="I533:J533"/>
    <mergeCell ref="K533:L533"/>
    <mergeCell ref="M533:N533"/>
    <mergeCell ref="O533:P533"/>
    <mergeCell ref="A534:C534"/>
    <mergeCell ref="D534:H534"/>
    <mergeCell ref="I534:J534"/>
    <mergeCell ref="K534:L534"/>
    <mergeCell ref="M534:N534"/>
    <mergeCell ref="O534:P534"/>
    <mergeCell ref="A535:C535"/>
    <mergeCell ref="D535:H535"/>
    <mergeCell ref="I535:J535"/>
    <mergeCell ref="K535:L535"/>
    <mergeCell ref="M535:N535"/>
    <mergeCell ref="O535:P535"/>
    <mergeCell ref="A536:C536"/>
    <mergeCell ref="D536:H536"/>
    <mergeCell ref="I536:J536"/>
    <mergeCell ref="K536:L536"/>
    <mergeCell ref="M536:N536"/>
    <mergeCell ref="O536:P536"/>
    <mergeCell ref="A537:C537"/>
    <mergeCell ref="D537:H537"/>
    <mergeCell ref="I537:J537"/>
    <mergeCell ref="K537:L537"/>
    <mergeCell ref="M537:N537"/>
    <mergeCell ref="O537:P537"/>
    <mergeCell ref="A538:C538"/>
    <mergeCell ref="D538:H538"/>
    <mergeCell ref="I538:J538"/>
    <mergeCell ref="K538:L538"/>
    <mergeCell ref="M538:N538"/>
    <mergeCell ref="O538:P538"/>
    <mergeCell ref="A539:C539"/>
    <mergeCell ref="D539:H539"/>
    <mergeCell ref="I539:J539"/>
    <mergeCell ref="K539:L539"/>
    <mergeCell ref="M539:N539"/>
    <mergeCell ref="O539:P539"/>
    <mergeCell ref="A540:C540"/>
    <mergeCell ref="D540:H540"/>
    <mergeCell ref="I540:J540"/>
    <mergeCell ref="K540:L540"/>
    <mergeCell ref="M540:N540"/>
    <mergeCell ref="O540:P540"/>
    <mergeCell ref="A541:C541"/>
    <mergeCell ref="D541:H541"/>
    <mergeCell ref="I541:J541"/>
    <mergeCell ref="K541:L541"/>
    <mergeCell ref="M541:N541"/>
    <mergeCell ref="O541:P541"/>
    <mergeCell ref="A542:C542"/>
    <mergeCell ref="D542:H542"/>
    <mergeCell ref="I542:J542"/>
    <mergeCell ref="K542:L542"/>
    <mergeCell ref="M542:N542"/>
    <mergeCell ref="O542:P542"/>
    <mergeCell ref="A545:C545"/>
    <mergeCell ref="D545:H545"/>
    <mergeCell ref="I545:J545"/>
    <mergeCell ref="K545:L545"/>
    <mergeCell ref="M545:N545"/>
    <mergeCell ref="O545:P545"/>
    <mergeCell ref="A546:C546"/>
    <mergeCell ref="D546:H546"/>
    <mergeCell ref="I546:J546"/>
    <mergeCell ref="K546:L546"/>
    <mergeCell ref="M546:N546"/>
    <mergeCell ref="O546:P546"/>
    <mergeCell ref="A547:C547"/>
    <mergeCell ref="D547:H547"/>
    <mergeCell ref="I547:J547"/>
    <mergeCell ref="K547:L547"/>
    <mergeCell ref="M547:N547"/>
    <mergeCell ref="O547:P547"/>
    <mergeCell ref="A548:C548"/>
    <mergeCell ref="D548:H548"/>
    <mergeCell ref="I548:J548"/>
    <mergeCell ref="K548:L548"/>
    <mergeCell ref="M548:N548"/>
    <mergeCell ref="O548:P548"/>
    <mergeCell ref="A549:C549"/>
    <mergeCell ref="D549:H549"/>
    <mergeCell ref="I549:J549"/>
    <mergeCell ref="K549:L549"/>
    <mergeCell ref="M549:N549"/>
    <mergeCell ref="O549:P549"/>
    <mergeCell ref="A550:C550"/>
    <mergeCell ref="D550:H550"/>
    <mergeCell ref="I550:J550"/>
    <mergeCell ref="K550:L550"/>
    <mergeCell ref="M550:N550"/>
    <mergeCell ref="O550:P550"/>
    <mergeCell ref="A551:C551"/>
    <mergeCell ref="D551:H551"/>
    <mergeCell ref="I551:J551"/>
    <mergeCell ref="K551:L551"/>
    <mergeCell ref="M551:N551"/>
    <mergeCell ref="O551:P551"/>
    <mergeCell ref="A552:C552"/>
    <mergeCell ref="D552:H552"/>
    <mergeCell ref="I552:J552"/>
    <mergeCell ref="K552:L552"/>
    <mergeCell ref="M552:N552"/>
    <mergeCell ref="O552:P552"/>
    <mergeCell ref="A553:C553"/>
    <mergeCell ref="D553:H553"/>
    <mergeCell ref="I553:J553"/>
    <mergeCell ref="K553:L553"/>
    <mergeCell ref="M553:N553"/>
    <mergeCell ref="O553:P553"/>
    <mergeCell ref="A554:C554"/>
    <mergeCell ref="D554:H554"/>
    <mergeCell ref="I554:J554"/>
    <mergeCell ref="K554:L554"/>
    <mergeCell ref="M554:N554"/>
    <mergeCell ref="O554:P554"/>
    <mergeCell ref="A555:C555"/>
    <mergeCell ref="D555:H555"/>
    <mergeCell ref="I555:J555"/>
    <mergeCell ref="K555:L555"/>
    <mergeCell ref="M555:N555"/>
    <mergeCell ref="O555:P555"/>
    <mergeCell ref="A556:C556"/>
    <mergeCell ref="D556:H556"/>
    <mergeCell ref="I556:J556"/>
    <mergeCell ref="K556:L556"/>
    <mergeCell ref="M556:N556"/>
    <mergeCell ref="O556:P556"/>
    <mergeCell ref="A557:C557"/>
    <mergeCell ref="D557:H557"/>
    <mergeCell ref="I557:J557"/>
    <mergeCell ref="K557:L557"/>
    <mergeCell ref="M557:N557"/>
    <mergeCell ref="O557:P557"/>
    <mergeCell ref="A558:C558"/>
    <mergeCell ref="D558:H558"/>
    <mergeCell ref="I558:J558"/>
    <mergeCell ref="K558:L558"/>
    <mergeCell ref="M558:N558"/>
    <mergeCell ref="O558:P558"/>
    <mergeCell ref="A559:C559"/>
    <mergeCell ref="D559:H559"/>
    <mergeCell ref="I559:J559"/>
    <mergeCell ref="K559:L559"/>
    <mergeCell ref="M559:N559"/>
    <mergeCell ref="O559:P559"/>
    <mergeCell ref="A560:C560"/>
    <mergeCell ref="D560:H560"/>
    <mergeCell ref="I560:J560"/>
    <mergeCell ref="K560:L560"/>
    <mergeCell ref="M560:N560"/>
    <mergeCell ref="O560:P560"/>
    <mergeCell ref="A561:C561"/>
    <mergeCell ref="D561:H561"/>
    <mergeCell ref="I561:J561"/>
    <mergeCell ref="K561:L561"/>
    <mergeCell ref="M561:N561"/>
    <mergeCell ref="O561:P561"/>
    <mergeCell ref="A562:C562"/>
    <mergeCell ref="D562:H562"/>
    <mergeCell ref="I562:J562"/>
    <mergeCell ref="K562:L562"/>
    <mergeCell ref="M562:N562"/>
    <mergeCell ref="O562:P562"/>
    <mergeCell ref="A563:C563"/>
    <mergeCell ref="D563:H563"/>
    <mergeCell ref="I563:J563"/>
    <mergeCell ref="K563:L563"/>
    <mergeCell ref="M563:N563"/>
    <mergeCell ref="O563:P563"/>
    <mergeCell ref="A564:C564"/>
    <mergeCell ref="D564:H564"/>
    <mergeCell ref="I564:J564"/>
    <mergeCell ref="K564:L564"/>
    <mergeCell ref="M564:N564"/>
    <mergeCell ref="O564:P564"/>
    <mergeCell ref="A565:C565"/>
    <mergeCell ref="D565:H565"/>
    <mergeCell ref="I565:J565"/>
    <mergeCell ref="K565:L565"/>
    <mergeCell ref="M565:N565"/>
    <mergeCell ref="O565:P565"/>
    <mergeCell ref="A566:C566"/>
    <mergeCell ref="D566:H566"/>
    <mergeCell ref="I566:J566"/>
    <mergeCell ref="K566:L566"/>
    <mergeCell ref="M566:N566"/>
    <mergeCell ref="O566:P566"/>
    <mergeCell ref="A567:C567"/>
    <mergeCell ref="D567:H567"/>
    <mergeCell ref="I567:J567"/>
    <mergeCell ref="K567:L567"/>
    <mergeCell ref="M567:N567"/>
    <mergeCell ref="O567:P567"/>
    <mergeCell ref="A568:C568"/>
    <mergeCell ref="D568:H568"/>
    <mergeCell ref="I568:J568"/>
    <mergeCell ref="K568:L568"/>
    <mergeCell ref="M568:N568"/>
    <mergeCell ref="O568:P568"/>
    <mergeCell ref="A570:C570"/>
    <mergeCell ref="D570:H570"/>
    <mergeCell ref="I570:J570"/>
    <mergeCell ref="K570:L570"/>
    <mergeCell ref="M570:N570"/>
    <mergeCell ref="O570:P570"/>
    <mergeCell ref="A571:C571"/>
    <mergeCell ref="D571:H571"/>
    <mergeCell ref="I571:J571"/>
    <mergeCell ref="K571:L571"/>
    <mergeCell ref="M571:N571"/>
    <mergeCell ref="O571:P571"/>
    <mergeCell ref="A572:C572"/>
    <mergeCell ref="D572:H572"/>
    <mergeCell ref="I572:J572"/>
    <mergeCell ref="K572:L572"/>
    <mergeCell ref="M572:N572"/>
    <mergeCell ref="O572:P572"/>
    <mergeCell ref="A573:C573"/>
    <mergeCell ref="D573:H573"/>
    <mergeCell ref="I573:J573"/>
    <mergeCell ref="K573:L573"/>
    <mergeCell ref="M573:N573"/>
    <mergeCell ref="O573:P573"/>
    <mergeCell ref="A574:C574"/>
    <mergeCell ref="D574:H574"/>
    <mergeCell ref="I574:J574"/>
    <mergeCell ref="K574:L574"/>
    <mergeCell ref="M574:N574"/>
    <mergeCell ref="O574:P574"/>
    <mergeCell ref="A575:C575"/>
    <mergeCell ref="D575:H575"/>
    <mergeCell ref="I575:J575"/>
    <mergeCell ref="K575:L575"/>
    <mergeCell ref="M575:N575"/>
    <mergeCell ref="O575:P575"/>
    <mergeCell ref="A576:C576"/>
    <mergeCell ref="D576:H576"/>
    <mergeCell ref="I576:J576"/>
    <mergeCell ref="K576:L576"/>
    <mergeCell ref="M576:N576"/>
    <mergeCell ref="O576:P576"/>
    <mergeCell ref="A577:C577"/>
    <mergeCell ref="D577:H577"/>
    <mergeCell ref="I577:J577"/>
    <mergeCell ref="K577:L577"/>
    <mergeCell ref="M577:N577"/>
    <mergeCell ref="O577:P577"/>
    <mergeCell ref="A578:C578"/>
    <mergeCell ref="D578:H578"/>
    <mergeCell ref="I578:J578"/>
    <mergeCell ref="K578:L578"/>
    <mergeCell ref="M578:N578"/>
    <mergeCell ref="O578:P578"/>
    <mergeCell ref="A579:C579"/>
    <mergeCell ref="D579:H579"/>
    <mergeCell ref="I579:J579"/>
    <mergeCell ref="K579:L579"/>
    <mergeCell ref="M579:N579"/>
    <mergeCell ref="O579:P579"/>
    <mergeCell ref="A580:C580"/>
    <mergeCell ref="D580:H580"/>
    <mergeCell ref="I580:J580"/>
    <mergeCell ref="K580:L580"/>
    <mergeCell ref="M580:N580"/>
    <mergeCell ref="O580:P580"/>
    <mergeCell ref="A581:C581"/>
    <mergeCell ref="D581:H581"/>
    <mergeCell ref="I581:J581"/>
    <mergeCell ref="K581:L581"/>
    <mergeCell ref="M581:N581"/>
    <mergeCell ref="O581:P581"/>
    <mergeCell ref="A584:C584"/>
    <mergeCell ref="D584:H584"/>
    <mergeCell ref="I584:J584"/>
    <mergeCell ref="K584:L584"/>
    <mergeCell ref="M584:N584"/>
    <mergeCell ref="O584:P584"/>
    <mergeCell ref="A585:C585"/>
    <mergeCell ref="D585:H585"/>
    <mergeCell ref="I585:J585"/>
    <mergeCell ref="K585:L585"/>
    <mergeCell ref="M585:N585"/>
    <mergeCell ref="O585:P585"/>
    <mergeCell ref="A586:C586"/>
    <mergeCell ref="D586:H586"/>
    <mergeCell ref="I586:J586"/>
    <mergeCell ref="K586:L586"/>
    <mergeCell ref="M586:N586"/>
    <mergeCell ref="O586:P586"/>
    <mergeCell ref="A587:C587"/>
    <mergeCell ref="D587:H587"/>
    <mergeCell ref="I587:J587"/>
    <mergeCell ref="K587:L587"/>
    <mergeCell ref="M587:N587"/>
    <mergeCell ref="O587:P587"/>
    <mergeCell ref="A588:C588"/>
    <mergeCell ref="D588:H588"/>
    <mergeCell ref="I588:J588"/>
    <mergeCell ref="K588:L588"/>
    <mergeCell ref="M588:N588"/>
    <mergeCell ref="O588:P588"/>
    <mergeCell ref="A589:C589"/>
    <mergeCell ref="D589:H589"/>
    <mergeCell ref="I589:J589"/>
    <mergeCell ref="K589:L589"/>
    <mergeCell ref="M589:N589"/>
    <mergeCell ref="O589:P589"/>
    <mergeCell ref="A590:C590"/>
    <mergeCell ref="D590:H590"/>
    <mergeCell ref="I590:J590"/>
    <mergeCell ref="K590:L590"/>
    <mergeCell ref="M590:N590"/>
    <mergeCell ref="O590:P590"/>
    <mergeCell ref="A591:C591"/>
    <mergeCell ref="D591:H591"/>
    <mergeCell ref="I591:J591"/>
    <mergeCell ref="K591:L591"/>
    <mergeCell ref="M591:N591"/>
    <mergeCell ref="O591:P591"/>
    <mergeCell ref="A592:C592"/>
    <mergeCell ref="D592:H592"/>
    <mergeCell ref="I592:J592"/>
    <mergeCell ref="K592:L592"/>
    <mergeCell ref="M592:N592"/>
    <mergeCell ref="O592:P592"/>
    <mergeCell ref="A593:C593"/>
    <mergeCell ref="D593:H593"/>
    <mergeCell ref="I593:J593"/>
    <mergeCell ref="K593:L593"/>
    <mergeCell ref="M593:N593"/>
    <mergeCell ref="O593:P593"/>
    <mergeCell ref="A594:C594"/>
    <mergeCell ref="D594:H594"/>
    <mergeCell ref="I594:J594"/>
    <mergeCell ref="K594:L594"/>
    <mergeCell ref="M594:N594"/>
    <mergeCell ref="O594:P594"/>
    <mergeCell ref="A595:C595"/>
    <mergeCell ref="D595:H595"/>
    <mergeCell ref="I595:J595"/>
    <mergeCell ref="K595:L595"/>
    <mergeCell ref="M595:N595"/>
    <mergeCell ref="O595:P595"/>
    <mergeCell ref="A596:C596"/>
    <mergeCell ref="D596:H596"/>
    <mergeCell ref="I596:J596"/>
    <mergeCell ref="K596:L596"/>
    <mergeCell ref="M596:N596"/>
    <mergeCell ref="O596:P596"/>
    <mergeCell ref="A597:C597"/>
    <mergeCell ref="D597:H597"/>
    <mergeCell ref="I597:J597"/>
    <mergeCell ref="K597:L597"/>
    <mergeCell ref="M597:N597"/>
    <mergeCell ref="O597:P597"/>
    <mergeCell ref="A598:C598"/>
    <mergeCell ref="D598:H598"/>
    <mergeCell ref="I598:J598"/>
    <mergeCell ref="K598:L598"/>
    <mergeCell ref="M598:N598"/>
    <mergeCell ref="O598:P598"/>
    <mergeCell ref="A599:C599"/>
    <mergeCell ref="D599:H599"/>
    <mergeCell ref="I599:J599"/>
    <mergeCell ref="K599:L599"/>
    <mergeCell ref="M599:N599"/>
    <mergeCell ref="O599:P599"/>
    <mergeCell ref="A600:C600"/>
    <mergeCell ref="D600:H600"/>
    <mergeCell ref="I600:J600"/>
    <mergeCell ref="K600:L600"/>
    <mergeCell ref="M600:N600"/>
    <mergeCell ref="O600:P600"/>
    <mergeCell ref="A601:C601"/>
    <mergeCell ref="D601:H601"/>
    <mergeCell ref="I601:J601"/>
    <mergeCell ref="K601:L601"/>
    <mergeCell ref="M601:N601"/>
    <mergeCell ref="O601:P601"/>
    <mergeCell ref="A602:C602"/>
    <mergeCell ref="D602:H602"/>
    <mergeCell ref="I602:J602"/>
    <mergeCell ref="K602:L602"/>
    <mergeCell ref="M602:N602"/>
    <mergeCell ref="O602:P602"/>
    <mergeCell ref="A603:C603"/>
    <mergeCell ref="D603:H603"/>
    <mergeCell ref="I603:J603"/>
    <mergeCell ref="K603:L603"/>
    <mergeCell ref="M603:N603"/>
    <mergeCell ref="O603:P603"/>
    <mergeCell ref="A604:C604"/>
    <mergeCell ref="D604:H604"/>
    <mergeCell ref="I604:J604"/>
    <mergeCell ref="K604:L604"/>
    <mergeCell ref="M604:N604"/>
    <mergeCell ref="O604:P604"/>
    <mergeCell ref="A605:C605"/>
    <mergeCell ref="D605:H605"/>
    <mergeCell ref="I605:J605"/>
    <mergeCell ref="K605:L605"/>
    <mergeCell ref="M605:N605"/>
    <mergeCell ref="O605:P605"/>
    <mergeCell ref="A606:C606"/>
    <mergeCell ref="D606:H606"/>
    <mergeCell ref="I606:J606"/>
    <mergeCell ref="K606:L606"/>
    <mergeCell ref="M606:N606"/>
    <mergeCell ref="O606:P606"/>
    <mergeCell ref="A607:C607"/>
    <mergeCell ref="D607:H607"/>
    <mergeCell ref="I607:J607"/>
    <mergeCell ref="K607:L607"/>
    <mergeCell ref="M607:N607"/>
    <mergeCell ref="O607:P607"/>
    <mergeCell ref="A608:C608"/>
    <mergeCell ref="D608:H608"/>
    <mergeCell ref="I608:J608"/>
    <mergeCell ref="K608:L608"/>
    <mergeCell ref="M608:N608"/>
    <mergeCell ref="O608:P608"/>
    <mergeCell ref="A609:C609"/>
    <mergeCell ref="D609:H609"/>
    <mergeCell ref="I609:J609"/>
    <mergeCell ref="K609:L609"/>
    <mergeCell ref="M609:N609"/>
    <mergeCell ref="O609:P609"/>
    <mergeCell ref="A610:C610"/>
    <mergeCell ref="D610:H610"/>
    <mergeCell ref="I610:J610"/>
    <mergeCell ref="K610:L610"/>
    <mergeCell ref="M610:N610"/>
    <mergeCell ref="O610:P610"/>
    <mergeCell ref="A611:C611"/>
    <mergeCell ref="D611:H611"/>
    <mergeCell ref="I611:J611"/>
    <mergeCell ref="K611:L611"/>
    <mergeCell ref="M611:N611"/>
    <mergeCell ref="O611:P611"/>
    <mergeCell ref="A612:C612"/>
    <mergeCell ref="D612:H612"/>
    <mergeCell ref="I612:J612"/>
    <mergeCell ref="K612:L612"/>
    <mergeCell ref="M612:N612"/>
    <mergeCell ref="O612:P612"/>
    <mergeCell ref="A613:C613"/>
    <mergeCell ref="D613:H613"/>
    <mergeCell ref="I613:J613"/>
    <mergeCell ref="K613:L613"/>
    <mergeCell ref="M613:N613"/>
    <mergeCell ref="O613:P613"/>
    <mergeCell ref="A614:C614"/>
    <mergeCell ref="D614:H614"/>
    <mergeCell ref="I614:J614"/>
    <mergeCell ref="K614:L614"/>
    <mergeCell ref="M614:N614"/>
    <mergeCell ref="O614:P614"/>
    <mergeCell ref="A615:C615"/>
    <mergeCell ref="D615:H615"/>
    <mergeCell ref="I615:J615"/>
    <mergeCell ref="K615:L615"/>
    <mergeCell ref="M615:N615"/>
    <mergeCell ref="O615:P615"/>
    <mergeCell ref="A616:C616"/>
    <mergeCell ref="D616:H616"/>
    <mergeCell ref="I616:J616"/>
    <mergeCell ref="K616:L616"/>
    <mergeCell ref="M616:N616"/>
    <mergeCell ref="O616:P616"/>
    <mergeCell ref="A617:C617"/>
    <mergeCell ref="D617:H617"/>
    <mergeCell ref="I617:J617"/>
    <mergeCell ref="K617:L617"/>
    <mergeCell ref="M617:N617"/>
    <mergeCell ref="O617:P617"/>
    <mergeCell ref="A618:C618"/>
    <mergeCell ref="D618:H618"/>
    <mergeCell ref="I618:J618"/>
    <mergeCell ref="K618:L618"/>
    <mergeCell ref="M618:N618"/>
    <mergeCell ref="O618:P618"/>
    <mergeCell ref="A619:C619"/>
    <mergeCell ref="D619:H619"/>
    <mergeCell ref="I619:J619"/>
    <mergeCell ref="K619:L619"/>
    <mergeCell ref="M619:N619"/>
    <mergeCell ref="O619:P619"/>
    <mergeCell ref="A620:C620"/>
    <mergeCell ref="D620:H620"/>
    <mergeCell ref="I620:J620"/>
    <mergeCell ref="K620:L620"/>
    <mergeCell ref="M620:N620"/>
    <mergeCell ref="O620:P620"/>
    <mergeCell ref="A623:C623"/>
    <mergeCell ref="D623:H623"/>
    <mergeCell ref="I623:J623"/>
    <mergeCell ref="K623:L623"/>
    <mergeCell ref="M623:N623"/>
    <mergeCell ref="O623:P623"/>
    <mergeCell ref="A624:C624"/>
    <mergeCell ref="D624:H624"/>
    <mergeCell ref="I624:J624"/>
    <mergeCell ref="K624:L624"/>
    <mergeCell ref="M624:N624"/>
    <mergeCell ref="O624:P624"/>
    <mergeCell ref="A625:C625"/>
    <mergeCell ref="D625:H625"/>
    <mergeCell ref="I625:J625"/>
    <mergeCell ref="K625:L625"/>
    <mergeCell ref="M625:N625"/>
    <mergeCell ref="O625:P625"/>
    <mergeCell ref="A626:C626"/>
    <mergeCell ref="D626:H626"/>
    <mergeCell ref="I626:J626"/>
    <mergeCell ref="K626:L626"/>
    <mergeCell ref="M626:N626"/>
    <mergeCell ref="O626:P626"/>
    <mergeCell ref="A627:C627"/>
    <mergeCell ref="D627:H627"/>
    <mergeCell ref="I627:J627"/>
    <mergeCell ref="K627:L627"/>
    <mergeCell ref="M627:N627"/>
    <mergeCell ref="O627:P627"/>
    <mergeCell ref="A628:C628"/>
    <mergeCell ref="D628:H628"/>
    <mergeCell ref="I628:J628"/>
    <mergeCell ref="K628:L628"/>
    <mergeCell ref="M628:N628"/>
    <mergeCell ref="O628:P628"/>
    <mergeCell ref="A629:C629"/>
    <mergeCell ref="D629:H629"/>
    <mergeCell ref="I629:J629"/>
    <mergeCell ref="K629:L629"/>
    <mergeCell ref="M629:N629"/>
    <mergeCell ref="O629:P629"/>
    <mergeCell ref="A630:C630"/>
    <mergeCell ref="D630:H630"/>
    <mergeCell ref="I630:J630"/>
    <mergeCell ref="K630:L630"/>
    <mergeCell ref="M630:N630"/>
    <mergeCell ref="O630:P630"/>
    <mergeCell ref="A631:C631"/>
    <mergeCell ref="D631:H631"/>
    <mergeCell ref="I631:J631"/>
    <mergeCell ref="K631:L631"/>
    <mergeCell ref="M631:N631"/>
    <mergeCell ref="O631:P631"/>
    <mergeCell ref="A632:C632"/>
    <mergeCell ref="D632:H632"/>
    <mergeCell ref="I632:J632"/>
    <mergeCell ref="K632:L632"/>
    <mergeCell ref="M632:N632"/>
    <mergeCell ref="O632:P632"/>
    <mergeCell ref="A633:C633"/>
    <mergeCell ref="D633:H633"/>
    <mergeCell ref="I633:J633"/>
    <mergeCell ref="K633:L633"/>
    <mergeCell ref="M633:N633"/>
    <mergeCell ref="O633:P633"/>
    <mergeCell ref="A634:C634"/>
    <mergeCell ref="D634:H634"/>
    <mergeCell ref="I634:J634"/>
    <mergeCell ref="K634:L634"/>
    <mergeCell ref="M634:N634"/>
    <mergeCell ref="O634:P634"/>
    <mergeCell ref="A635:C635"/>
    <mergeCell ref="D635:H635"/>
    <mergeCell ref="I635:J635"/>
    <mergeCell ref="K635:L635"/>
    <mergeCell ref="M635:N635"/>
    <mergeCell ref="O635:P635"/>
    <mergeCell ref="A636:C636"/>
    <mergeCell ref="D636:H636"/>
    <mergeCell ref="I636:J636"/>
    <mergeCell ref="K636:L636"/>
    <mergeCell ref="M636:N636"/>
    <mergeCell ref="O636:P636"/>
    <mergeCell ref="A637:C637"/>
    <mergeCell ref="D637:H637"/>
    <mergeCell ref="I637:J637"/>
    <mergeCell ref="K637:L637"/>
    <mergeCell ref="M637:N637"/>
    <mergeCell ref="O637:P637"/>
    <mergeCell ref="A638:C638"/>
    <mergeCell ref="D638:H638"/>
    <mergeCell ref="I638:J638"/>
    <mergeCell ref="K638:L638"/>
    <mergeCell ref="M638:N638"/>
    <mergeCell ref="O638:P638"/>
    <mergeCell ref="A639:C639"/>
    <mergeCell ref="D639:H639"/>
    <mergeCell ref="I639:J639"/>
    <mergeCell ref="K639:L639"/>
    <mergeCell ref="M639:N639"/>
    <mergeCell ref="O639:P639"/>
    <mergeCell ref="A640:C640"/>
    <mergeCell ref="D640:H640"/>
    <mergeCell ref="I640:J640"/>
    <mergeCell ref="K640:L640"/>
    <mergeCell ref="M640:N640"/>
    <mergeCell ref="O640:P640"/>
    <mergeCell ref="A641:C641"/>
    <mergeCell ref="D641:H641"/>
    <mergeCell ref="I641:J641"/>
    <mergeCell ref="K641:L641"/>
    <mergeCell ref="M641:N641"/>
    <mergeCell ref="O641:P641"/>
    <mergeCell ref="A642:C642"/>
    <mergeCell ref="D642:H642"/>
    <mergeCell ref="I642:J642"/>
    <mergeCell ref="K642:L642"/>
    <mergeCell ref="M642:N642"/>
    <mergeCell ref="O642:P642"/>
    <mergeCell ref="A643:C643"/>
    <mergeCell ref="D643:H643"/>
    <mergeCell ref="I643:J643"/>
    <mergeCell ref="K643:L643"/>
    <mergeCell ref="M643:N643"/>
    <mergeCell ref="O643:P643"/>
    <mergeCell ref="A644:C644"/>
    <mergeCell ref="D644:H644"/>
    <mergeCell ref="I644:J644"/>
    <mergeCell ref="K644:L644"/>
    <mergeCell ref="M644:N644"/>
    <mergeCell ref="O644:P644"/>
    <mergeCell ref="A645:C645"/>
    <mergeCell ref="D645:H645"/>
    <mergeCell ref="I645:J645"/>
    <mergeCell ref="K645:L645"/>
    <mergeCell ref="M645:N645"/>
    <mergeCell ref="O645:P645"/>
    <mergeCell ref="A646:C646"/>
    <mergeCell ref="D646:H646"/>
    <mergeCell ref="I646:J646"/>
    <mergeCell ref="K646:L646"/>
    <mergeCell ref="M646:N646"/>
    <mergeCell ref="O646:P646"/>
    <mergeCell ref="A647:C647"/>
    <mergeCell ref="D647:H647"/>
    <mergeCell ref="I647:J647"/>
    <mergeCell ref="K647:L647"/>
    <mergeCell ref="M647:N647"/>
    <mergeCell ref="O647:P647"/>
    <mergeCell ref="A648:C648"/>
    <mergeCell ref="D648:H648"/>
    <mergeCell ref="I648:J648"/>
    <mergeCell ref="K648:L648"/>
    <mergeCell ref="M648:N648"/>
    <mergeCell ref="O648:P648"/>
    <mergeCell ref="A649:C649"/>
    <mergeCell ref="D649:H649"/>
    <mergeCell ref="I649:J649"/>
    <mergeCell ref="K649:L649"/>
    <mergeCell ref="M649:N649"/>
    <mergeCell ref="O649:P649"/>
    <mergeCell ref="A650:C650"/>
    <mergeCell ref="D650:H650"/>
    <mergeCell ref="I650:J650"/>
    <mergeCell ref="K650:L650"/>
    <mergeCell ref="M650:N650"/>
    <mergeCell ref="O650:P650"/>
    <mergeCell ref="A651:C651"/>
    <mergeCell ref="D651:H651"/>
    <mergeCell ref="I651:J651"/>
    <mergeCell ref="K651:L651"/>
    <mergeCell ref="M651:N651"/>
    <mergeCell ref="O651:P651"/>
    <mergeCell ref="A652:C652"/>
    <mergeCell ref="D652:H652"/>
    <mergeCell ref="I652:J652"/>
    <mergeCell ref="K652:L652"/>
    <mergeCell ref="M652:N652"/>
    <mergeCell ref="O652:P652"/>
    <mergeCell ref="A653:C653"/>
    <mergeCell ref="D653:H653"/>
    <mergeCell ref="I653:J653"/>
    <mergeCell ref="K653:L653"/>
    <mergeCell ref="M653:N653"/>
    <mergeCell ref="O653:P653"/>
    <mergeCell ref="A654:C654"/>
    <mergeCell ref="D654:H654"/>
    <mergeCell ref="I654:J654"/>
    <mergeCell ref="K654:L654"/>
    <mergeCell ref="M654:N654"/>
    <mergeCell ref="O654:P654"/>
    <mergeCell ref="A655:C655"/>
    <mergeCell ref="D655:H655"/>
    <mergeCell ref="I655:J655"/>
    <mergeCell ref="K655:L655"/>
    <mergeCell ref="M655:N655"/>
    <mergeCell ref="O655:P655"/>
    <mergeCell ref="A656:C656"/>
    <mergeCell ref="D656:H656"/>
    <mergeCell ref="I656:J656"/>
    <mergeCell ref="K656:L656"/>
    <mergeCell ref="M656:N656"/>
    <mergeCell ref="O656:P656"/>
    <mergeCell ref="A657:C657"/>
    <mergeCell ref="D657:H657"/>
    <mergeCell ref="I657:J657"/>
    <mergeCell ref="K657:L657"/>
    <mergeCell ref="M657:N657"/>
    <mergeCell ref="O657:P657"/>
    <mergeCell ref="A658:C658"/>
    <mergeCell ref="D658:H658"/>
    <mergeCell ref="I658:J658"/>
    <mergeCell ref="K658:L658"/>
    <mergeCell ref="M658:N658"/>
    <mergeCell ref="O658:P658"/>
    <mergeCell ref="A659:C659"/>
    <mergeCell ref="D659:H659"/>
    <mergeCell ref="I659:J659"/>
    <mergeCell ref="K659:L659"/>
    <mergeCell ref="M659:N659"/>
    <mergeCell ref="O659:P659"/>
    <mergeCell ref="A662:C662"/>
    <mergeCell ref="D662:H662"/>
    <mergeCell ref="I662:J662"/>
    <mergeCell ref="K662:L662"/>
    <mergeCell ref="M662:N662"/>
    <mergeCell ref="O662:P662"/>
    <mergeCell ref="A663:C663"/>
    <mergeCell ref="D663:H663"/>
    <mergeCell ref="I663:J663"/>
    <mergeCell ref="K663:L663"/>
    <mergeCell ref="M663:N663"/>
    <mergeCell ref="O663:P663"/>
    <mergeCell ref="A664:C664"/>
    <mergeCell ref="D664:H664"/>
    <mergeCell ref="I664:J664"/>
    <mergeCell ref="K664:L664"/>
    <mergeCell ref="M664:N664"/>
    <mergeCell ref="O664:P664"/>
    <mergeCell ref="A665:C665"/>
    <mergeCell ref="D665:H665"/>
    <mergeCell ref="I665:J665"/>
    <mergeCell ref="K665:L665"/>
    <mergeCell ref="M665:N665"/>
    <mergeCell ref="O665:P665"/>
    <mergeCell ref="A666:C666"/>
    <mergeCell ref="D666:H666"/>
    <mergeCell ref="I666:J666"/>
    <mergeCell ref="K666:L666"/>
    <mergeCell ref="M666:N666"/>
    <mergeCell ref="O666:P666"/>
    <mergeCell ref="A667:C667"/>
    <mergeCell ref="D667:H667"/>
    <mergeCell ref="I667:J667"/>
    <mergeCell ref="K667:L667"/>
    <mergeCell ref="M667:N667"/>
    <mergeCell ref="O667:P667"/>
    <mergeCell ref="A668:C668"/>
    <mergeCell ref="D668:H668"/>
    <mergeCell ref="I668:J668"/>
    <mergeCell ref="K668:L668"/>
    <mergeCell ref="M668:N668"/>
    <mergeCell ref="O668:P668"/>
    <mergeCell ref="A669:C669"/>
    <mergeCell ref="D669:H669"/>
    <mergeCell ref="I669:J669"/>
    <mergeCell ref="K669:L669"/>
    <mergeCell ref="M669:N669"/>
    <mergeCell ref="O669:P669"/>
    <mergeCell ref="A670:C670"/>
    <mergeCell ref="D670:H670"/>
    <mergeCell ref="I670:J670"/>
    <mergeCell ref="K670:L670"/>
    <mergeCell ref="M670:N670"/>
    <mergeCell ref="O670:P670"/>
    <mergeCell ref="A671:C671"/>
    <mergeCell ref="D671:H671"/>
    <mergeCell ref="I671:J671"/>
    <mergeCell ref="K671:L671"/>
    <mergeCell ref="M671:N671"/>
    <mergeCell ref="O671:P671"/>
    <mergeCell ref="A672:C672"/>
    <mergeCell ref="D672:H672"/>
    <mergeCell ref="I672:J672"/>
    <mergeCell ref="K672:L672"/>
    <mergeCell ref="M672:N672"/>
    <mergeCell ref="O672:P672"/>
    <mergeCell ref="A673:C673"/>
    <mergeCell ref="D673:H673"/>
    <mergeCell ref="I673:J673"/>
    <mergeCell ref="K673:L673"/>
    <mergeCell ref="M673:N673"/>
    <mergeCell ref="O673:P673"/>
    <mergeCell ref="A674:C674"/>
    <mergeCell ref="D674:H674"/>
    <mergeCell ref="I674:J674"/>
    <mergeCell ref="K674:L674"/>
    <mergeCell ref="M674:N674"/>
    <mergeCell ref="O674:P674"/>
    <mergeCell ref="A675:C675"/>
    <mergeCell ref="D675:H675"/>
    <mergeCell ref="I675:J675"/>
    <mergeCell ref="K675:L675"/>
    <mergeCell ref="M675:N675"/>
    <mergeCell ref="O675:P675"/>
    <mergeCell ref="A676:C676"/>
    <mergeCell ref="D676:H676"/>
    <mergeCell ref="I676:J676"/>
    <mergeCell ref="K676:L676"/>
    <mergeCell ref="M676:N676"/>
    <mergeCell ref="O676:P676"/>
    <mergeCell ref="A677:C677"/>
    <mergeCell ref="D677:H677"/>
    <mergeCell ref="I677:J677"/>
    <mergeCell ref="K677:L677"/>
    <mergeCell ref="M677:N677"/>
    <mergeCell ref="O677:P677"/>
    <mergeCell ref="A678:C678"/>
    <mergeCell ref="D678:H678"/>
    <mergeCell ref="I678:J678"/>
    <mergeCell ref="K678:L678"/>
    <mergeCell ref="M678:N678"/>
    <mergeCell ref="O678:P678"/>
    <mergeCell ref="A679:C679"/>
    <mergeCell ref="D679:H679"/>
    <mergeCell ref="I679:J679"/>
    <mergeCell ref="K679:L679"/>
    <mergeCell ref="M679:N679"/>
    <mergeCell ref="O679:P679"/>
    <mergeCell ref="A680:C680"/>
    <mergeCell ref="D680:H680"/>
    <mergeCell ref="I680:J680"/>
    <mergeCell ref="K680:L680"/>
    <mergeCell ref="M680:N680"/>
    <mergeCell ref="O680:P680"/>
    <mergeCell ref="A681:C681"/>
    <mergeCell ref="D681:H681"/>
    <mergeCell ref="I681:J681"/>
    <mergeCell ref="K681:L681"/>
    <mergeCell ref="M681:N681"/>
    <mergeCell ref="O681:P681"/>
    <mergeCell ref="A682:C682"/>
    <mergeCell ref="D682:H682"/>
    <mergeCell ref="I682:J682"/>
    <mergeCell ref="K682:L682"/>
    <mergeCell ref="M682:N682"/>
    <mergeCell ref="O682:P682"/>
    <mergeCell ref="A683:C683"/>
    <mergeCell ref="D683:H683"/>
    <mergeCell ref="I683:J683"/>
    <mergeCell ref="K683:L683"/>
    <mergeCell ref="M683:N683"/>
    <mergeCell ref="O683:P683"/>
    <mergeCell ref="A684:C684"/>
    <mergeCell ref="D684:H684"/>
    <mergeCell ref="I684:J684"/>
    <mergeCell ref="K684:L684"/>
    <mergeCell ref="M684:N684"/>
    <mergeCell ref="O684:P684"/>
    <mergeCell ref="A685:C685"/>
    <mergeCell ref="D685:H685"/>
    <mergeCell ref="I685:J685"/>
    <mergeCell ref="K685:L685"/>
    <mergeCell ref="M685:N685"/>
    <mergeCell ref="O685:P685"/>
    <mergeCell ref="A686:C686"/>
    <mergeCell ref="D686:H686"/>
    <mergeCell ref="I686:J686"/>
    <mergeCell ref="K686:L686"/>
    <mergeCell ref="M686:N686"/>
    <mergeCell ref="O686:P686"/>
    <mergeCell ref="A687:C687"/>
    <mergeCell ref="D687:H687"/>
    <mergeCell ref="I687:J687"/>
    <mergeCell ref="K687:L687"/>
    <mergeCell ref="M687:N687"/>
    <mergeCell ref="O687:P687"/>
    <mergeCell ref="A688:C688"/>
    <mergeCell ref="D688:H688"/>
    <mergeCell ref="I688:J688"/>
    <mergeCell ref="K688:L688"/>
    <mergeCell ref="M688:N688"/>
    <mergeCell ref="O688:P688"/>
    <mergeCell ref="A689:C689"/>
    <mergeCell ref="D689:H689"/>
    <mergeCell ref="I689:J689"/>
    <mergeCell ref="K689:L689"/>
    <mergeCell ref="M689:N689"/>
    <mergeCell ref="O689:P689"/>
    <mergeCell ref="A690:C690"/>
    <mergeCell ref="D690:H690"/>
    <mergeCell ref="I690:J690"/>
    <mergeCell ref="K690:L690"/>
    <mergeCell ref="M690:N690"/>
    <mergeCell ref="O690:P690"/>
    <mergeCell ref="A691:C691"/>
    <mergeCell ref="D691:H691"/>
    <mergeCell ref="I691:J691"/>
    <mergeCell ref="K691:L691"/>
    <mergeCell ref="M691:N691"/>
    <mergeCell ref="O691:P691"/>
    <mergeCell ref="A692:C692"/>
    <mergeCell ref="D692:H692"/>
    <mergeCell ref="I692:J692"/>
    <mergeCell ref="K692:L692"/>
    <mergeCell ref="M692:N692"/>
    <mergeCell ref="O692:P692"/>
    <mergeCell ref="A693:C693"/>
    <mergeCell ref="D693:H693"/>
    <mergeCell ref="I693:J693"/>
    <mergeCell ref="K693:L693"/>
    <mergeCell ref="M693:N693"/>
    <mergeCell ref="O693:P693"/>
    <mergeCell ref="A694:C694"/>
    <mergeCell ref="D694:H694"/>
    <mergeCell ref="I694:J694"/>
    <mergeCell ref="K694:L694"/>
    <mergeCell ref="M694:N694"/>
    <mergeCell ref="O694:P694"/>
    <mergeCell ref="A695:C695"/>
    <mergeCell ref="D695:H695"/>
    <mergeCell ref="I695:J695"/>
    <mergeCell ref="K695:L695"/>
    <mergeCell ref="M695:N695"/>
    <mergeCell ref="O695:P695"/>
    <mergeCell ref="A696:C696"/>
    <mergeCell ref="D696:H696"/>
    <mergeCell ref="I696:J696"/>
    <mergeCell ref="K696:L696"/>
    <mergeCell ref="M696:N696"/>
    <mergeCell ref="O696:P696"/>
    <mergeCell ref="A697:C697"/>
    <mergeCell ref="D697:H697"/>
    <mergeCell ref="I697:J697"/>
    <mergeCell ref="K697:L697"/>
    <mergeCell ref="M697:N697"/>
    <mergeCell ref="O697:P697"/>
    <mergeCell ref="A698:C698"/>
    <mergeCell ref="D698:H698"/>
    <mergeCell ref="I698:J698"/>
    <mergeCell ref="K698:L698"/>
    <mergeCell ref="M698:N698"/>
    <mergeCell ref="O698:P698"/>
    <mergeCell ref="A701:C701"/>
    <mergeCell ref="D701:H701"/>
    <mergeCell ref="I701:J701"/>
    <mergeCell ref="K701:L701"/>
    <mergeCell ref="M701:N701"/>
    <mergeCell ref="O701:P701"/>
    <mergeCell ref="A702:C702"/>
    <mergeCell ref="D702:H702"/>
    <mergeCell ref="I702:J702"/>
    <mergeCell ref="K702:L702"/>
    <mergeCell ref="M702:N702"/>
    <mergeCell ref="O702:P702"/>
    <mergeCell ref="A703:C703"/>
    <mergeCell ref="D703:H703"/>
    <mergeCell ref="I703:J703"/>
    <mergeCell ref="K703:L703"/>
    <mergeCell ref="M703:N703"/>
    <mergeCell ref="O703:P703"/>
    <mergeCell ref="A704:C704"/>
    <mergeCell ref="D704:H704"/>
    <mergeCell ref="I704:J704"/>
    <mergeCell ref="K704:L704"/>
    <mergeCell ref="M704:N704"/>
    <mergeCell ref="O704:P704"/>
    <mergeCell ref="A705:C705"/>
    <mergeCell ref="D705:H705"/>
    <mergeCell ref="I705:J705"/>
    <mergeCell ref="K705:L705"/>
    <mergeCell ref="M705:N705"/>
    <mergeCell ref="O705:P705"/>
    <mergeCell ref="A706:C706"/>
    <mergeCell ref="D706:H706"/>
    <mergeCell ref="I706:J706"/>
    <mergeCell ref="K706:L706"/>
    <mergeCell ref="M706:N706"/>
    <mergeCell ref="O706:P706"/>
    <mergeCell ref="A707:C707"/>
    <mergeCell ref="D707:H707"/>
    <mergeCell ref="I707:J707"/>
    <mergeCell ref="K707:L707"/>
    <mergeCell ref="M707:N707"/>
    <mergeCell ref="O707:P707"/>
    <mergeCell ref="A708:C708"/>
    <mergeCell ref="D708:H708"/>
    <mergeCell ref="I708:J708"/>
    <mergeCell ref="K708:L708"/>
    <mergeCell ref="M708:N708"/>
    <mergeCell ref="O708:P708"/>
    <mergeCell ref="A709:C709"/>
    <mergeCell ref="D709:H709"/>
    <mergeCell ref="I709:J709"/>
    <mergeCell ref="K709:L709"/>
    <mergeCell ref="M709:N709"/>
    <mergeCell ref="O709:P709"/>
    <mergeCell ref="A710:C710"/>
    <mergeCell ref="D710:H710"/>
    <mergeCell ref="I710:J710"/>
    <mergeCell ref="K710:L710"/>
    <mergeCell ref="M710:N710"/>
    <mergeCell ref="O710:P710"/>
    <mergeCell ref="A711:C711"/>
    <mergeCell ref="D711:H711"/>
    <mergeCell ref="I711:J711"/>
    <mergeCell ref="K711:L711"/>
    <mergeCell ref="M711:N711"/>
    <mergeCell ref="O711:P711"/>
    <mergeCell ref="A712:C712"/>
    <mergeCell ref="D712:H712"/>
    <mergeCell ref="I712:J712"/>
    <mergeCell ref="K712:L712"/>
    <mergeCell ref="M712:N712"/>
    <mergeCell ref="O712:P712"/>
    <mergeCell ref="A713:C713"/>
    <mergeCell ref="D713:H713"/>
    <mergeCell ref="I713:J713"/>
    <mergeCell ref="K713:L713"/>
    <mergeCell ref="M713:N713"/>
    <mergeCell ref="O713:P713"/>
    <mergeCell ref="A714:C714"/>
    <mergeCell ref="D714:H714"/>
    <mergeCell ref="I714:J714"/>
    <mergeCell ref="K714:L714"/>
    <mergeCell ref="M714:N714"/>
    <mergeCell ref="O714:P714"/>
    <mergeCell ref="A715:C715"/>
    <mergeCell ref="D715:H715"/>
    <mergeCell ref="I715:J715"/>
    <mergeCell ref="K715:L715"/>
    <mergeCell ref="M715:N715"/>
    <mergeCell ref="O715:P715"/>
    <mergeCell ref="A716:C716"/>
    <mergeCell ref="D716:H716"/>
    <mergeCell ref="I716:J716"/>
    <mergeCell ref="K716:L716"/>
    <mergeCell ref="M716:N716"/>
    <mergeCell ref="O716:P716"/>
    <mergeCell ref="A717:C717"/>
    <mergeCell ref="D717:H717"/>
    <mergeCell ref="I717:J717"/>
    <mergeCell ref="K717:L717"/>
    <mergeCell ref="M717:N717"/>
    <mergeCell ref="O717:P717"/>
    <mergeCell ref="A718:C718"/>
    <mergeCell ref="D718:H718"/>
    <mergeCell ref="I718:J718"/>
    <mergeCell ref="K718:L718"/>
    <mergeCell ref="M718:N718"/>
    <mergeCell ref="O718:P718"/>
    <mergeCell ref="A719:C719"/>
    <mergeCell ref="D719:H719"/>
    <mergeCell ref="I719:J719"/>
    <mergeCell ref="K719:L719"/>
    <mergeCell ref="M719:N719"/>
    <mergeCell ref="O719:P719"/>
    <mergeCell ref="A720:C720"/>
    <mergeCell ref="D720:H720"/>
    <mergeCell ref="I720:J720"/>
    <mergeCell ref="K720:L720"/>
    <mergeCell ref="M720:N720"/>
    <mergeCell ref="O720:P720"/>
    <mergeCell ref="A721:C721"/>
    <mergeCell ref="D721:H721"/>
    <mergeCell ref="I721:J721"/>
    <mergeCell ref="K721:L721"/>
    <mergeCell ref="M721:N721"/>
    <mergeCell ref="O721:P721"/>
    <mergeCell ref="A722:C722"/>
    <mergeCell ref="D722:H722"/>
    <mergeCell ref="I722:J722"/>
    <mergeCell ref="K722:L722"/>
    <mergeCell ref="M722:N722"/>
    <mergeCell ref="O722:P722"/>
    <mergeCell ref="A723:C723"/>
    <mergeCell ref="D723:H723"/>
    <mergeCell ref="I723:J723"/>
    <mergeCell ref="K723:L723"/>
    <mergeCell ref="M723:N723"/>
    <mergeCell ref="O723:P723"/>
    <mergeCell ref="A724:C724"/>
    <mergeCell ref="D724:H724"/>
    <mergeCell ref="I724:J724"/>
    <mergeCell ref="K724:L724"/>
    <mergeCell ref="M724:N724"/>
    <mergeCell ref="O724:P724"/>
    <mergeCell ref="A725:C725"/>
    <mergeCell ref="D725:H725"/>
    <mergeCell ref="I725:J725"/>
    <mergeCell ref="K725:L725"/>
    <mergeCell ref="M725:N725"/>
    <mergeCell ref="O725:P725"/>
    <mergeCell ref="A726:C726"/>
    <mergeCell ref="D726:H726"/>
    <mergeCell ref="I726:J726"/>
    <mergeCell ref="K726:L726"/>
    <mergeCell ref="M726:N726"/>
    <mergeCell ref="O726:P726"/>
    <mergeCell ref="A727:C727"/>
    <mergeCell ref="D727:H727"/>
    <mergeCell ref="I727:J727"/>
    <mergeCell ref="K727:L727"/>
    <mergeCell ref="M727:N727"/>
    <mergeCell ref="O727:P727"/>
    <mergeCell ref="A728:C728"/>
    <mergeCell ref="D728:H728"/>
    <mergeCell ref="I728:J728"/>
    <mergeCell ref="K728:L728"/>
    <mergeCell ref="M728:N728"/>
    <mergeCell ref="O728:P728"/>
    <mergeCell ref="A729:C729"/>
    <mergeCell ref="D729:H729"/>
    <mergeCell ref="I729:J729"/>
    <mergeCell ref="K729:L729"/>
    <mergeCell ref="M729:N729"/>
    <mergeCell ref="O729:P729"/>
    <mergeCell ref="A730:C730"/>
    <mergeCell ref="D730:H730"/>
    <mergeCell ref="I730:J730"/>
    <mergeCell ref="K730:L730"/>
    <mergeCell ref="M730:N730"/>
    <mergeCell ref="O730:P730"/>
    <mergeCell ref="A731:C731"/>
    <mergeCell ref="D731:H731"/>
    <mergeCell ref="I731:J731"/>
    <mergeCell ref="K731:L731"/>
    <mergeCell ref="M731:N731"/>
    <mergeCell ref="O731:P731"/>
    <mergeCell ref="A732:C732"/>
    <mergeCell ref="D732:H732"/>
    <mergeCell ref="I732:J732"/>
    <mergeCell ref="K732:L732"/>
    <mergeCell ref="M732:N732"/>
    <mergeCell ref="O732:P732"/>
    <mergeCell ref="A733:C733"/>
    <mergeCell ref="D733:H733"/>
    <mergeCell ref="I733:J733"/>
    <mergeCell ref="K733:L733"/>
    <mergeCell ref="M733:N733"/>
    <mergeCell ref="O733:P733"/>
    <mergeCell ref="A734:C734"/>
    <mergeCell ref="D734:H734"/>
    <mergeCell ref="I734:J734"/>
    <mergeCell ref="K734:L734"/>
    <mergeCell ref="M734:N734"/>
    <mergeCell ref="O734:P734"/>
    <mergeCell ref="A735:C735"/>
    <mergeCell ref="D735:H735"/>
    <mergeCell ref="I735:J735"/>
    <mergeCell ref="K735:L735"/>
    <mergeCell ref="M735:N735"/>
    <mergeCell ref="O735:P735"/>
    <mergeCell ref="A736:C736"/>
    <mergeCell ref="D736:H736"/>
    <mergeCell ref="I736:J736"/>
    <mergeCell ref="K736:L736"/>
    <mergeCell ref="M736:N736"/>
    <mergeCell ref="O736:P736"/>
    <mergeCell ref="A737:C737"/>
    <mergeCell ref="D737:H737"/>
    <mergeCell ref="I737:J737"/>
    <mergeCell ref="K737:L737"/>
    <mergeCell ref="M737:N737"/>
    <mergeCell ref="O737:P737"/>
    <mergeCell ref="A740:C740"/>
    <mergeCell ref="D740:H740"/>
    <mergeCell ref="I740:J740"/>
    <mergeCell ref="K740:L740"/>
    <mergeCell ref="M740:N740"/>
    <mergeCell ref="O740:P740"/>
    <mergeCell ref="A741:C741"/>
    <mergeCell ref="D741:H741"/>
    <mergeCell ref="I741:J741"/>
    <mergeCell ref="K741:L741"/>
    <mergeCell ref="M741:N741"/>
    <mergeCell ref="O741:P741"/>
    <mergeCell ref="A742:C742"/>
    <mergeCell ref="D742:H742"/>
    <mergeCell ref="I742:J742"/>
    <mergeCell ref="K742:L742"/>
    <mergeCell ref="M742:N742"/>
    <mergeCell ref="O742:P742"/>
    <mergeCell ref="A743:C743"/>
    <mergeCell ref="D743:H743"/>
    <mergeCell ref="I743:J743"/>
    <mergeCell ref="K743:L743"/>
    <mergeCell ref="M743:N743"/>
    <mergeCell ref="O743:P743"/>
    <mergeCell ref="A744:C744"/>
    <mergeCell ref="D744:H744"/>
    <mergeCell ref="I744:J744"/>
    <mergeCell ref="K744:L744"/>
    <mergeCell ref="M744:N744"/>
    <mergeCell ref="O744:P744"/>
    <mergeCell ref="A745:C745"/>
    <mergeCell ref="D745:H745"/>
    <mergeCell ref="I745:J745"/>
    <mergeCell ref="K745:L745"/>
    <mergeCell ref="M745:N745"/>
    <mergeCell ref="O745:P745"/>
    <mergeCell ref="A746:C746"/>
    <mergeCell ref="D746:H746"/>
    <mergeCell ref="I746:J746"/>
    <mergeCell ref="K746:L746"/>
    <mergeCell ref="M746:N746"/>
    <mergeCell ref="O746:P746"/>
    <mergeCell ref="A747:C747"/>
    <mergeCell ref="D747:H747"/>
    <mergeCell ref="I747:J747"/>
    <mergeCell ref="K747:L747"/>
    <mergeCell ref="M747:N747"/>
    <mergeCell ref="O747:P747"/>
    <mergeCell ref="A748:C748"/>
    <mergeCell ref="D748:H748"/>
    <mergeCell ref="I748:J748"/>
    <mergeCell ref="K748:L748"/>
    <mergeCell ref="M748:N748"/>
    <mergeCell ref="O748:P748"/>
    <mergeCell ref="A749:C749"/>
    <mergeCell ref="D749:H749"/>
    <mergeCell ref="I749:J749"/>
    <mergeCell ref="K749:L749"/>
    <mergeCell ref="M749:N749"/>
    <mergeCell ref="O749:P749"/>
    <mergeCell ref="A750:C750"/>
    <mergeCell ref="D750:H750"/>
    <mergeCell ref="I750:J750"/>
    <mergeCell ref="K750:L750"/>
    <mergeCell ref="M750:N750"/>
    <mergeCell ref="O750:P750"/>
    <mergeCell ref="A751:C751"/>
    <mergeCell ref="D751:H751"/>
    <mergeCell ref="I751:J751"/>
    <mergeCell ref="K751:L751"/>
    <mergeCell ref="M751:N751"/>
    <mergeCell ref="O751:P751"/>
    <mergeCell ref="A752:C752"/>
    <mergeCell ref="D752:H752"/>
    <mergeCell ref="I752:J752"/>
    <mergeCell ref="K752:L752"/>
    <mergeCell ref="M752:N752"/>
    <mergeCell ref="O752:P752"/>
    <mergeCell ref="A753:C753"/>
    <mergeCell ref="D753:H753"/>
    <mergeCell ref="I753:J753"/>
    <mergeCell ref="K753:L753"/>
    <mergeCell ref="M753:N753"/>
    <mergeCell ref="O753:P753"/>
    <mergeCell ref="A754:C754"/>
    <mergeCell ref="D754:H754"/>
    <mergeCell ref="I754:J754"/>
    <mergeCell ref="K754:L754"/>
    <mergeCell ref="M754:N754"/>
    <mergeCell ref="O754:P754"/>
    <mergeCell ref="A755:C755"/>
    <mergeCell ref="D755:H755"/>
    <mergeCell ref="I755:J755"/>
    <mergeCell ref="K755:L755"/>
    <mergeCell ref="M755:N755"/>
    <mergeCell ref="O755:P755"/>
    <mergeCell ref="A756:C756"/>
    <mergeCell ref="D756:H756"/>
    <mergeCell ref="I756:J756"/>
    <mergeCell ref="K756:L756"/>
    <mergeCell ref="M756:N756"/>
    <mergeCell ref="O756:P756"/>
    <mergeCell ref="A757:C757"/>
    <mergeCell ref="D757:H757"/>
    <mergeCell ref="I757:J757"/>
    <mergeCell ref="K757:L757"/>
    <mergeCell ref="M757:N757"/>
    <mergeCell ref="O757:P757"/>
    <mergeCell ref="A758:C758"/>
    <mergeCell ref="D758:H758"/>
    <mergeCell ref="I758:J758"/>
    <mergeCell ref="K758:L758"/>
    <mergeCell ref="M758:N758"/>
    <mergeCell ref="O758:P758"/>
    <mergeCell ref="A759:C759"/>
    <mergeCell ref="D759:H759"/>
    <mergeCell ref="I759:J759"/>
    <mergeCell ref="K759:L759"/>
    <mergeCell ref="M759:N759"/>
    <mergeCell ref="O759:P759"/>
    <mergeCell ref="A760:C760"/>
    <mergeCell ref="D760:H760"/>
    <mergeCell ref="I760:J760"/>
    <mergeCell ref="K760:L760"/>
    <mergeCell ref="M760:N760"/>
    <mergeCell ref="O760:P760"/>
    <mergeCell ref="A761:C761"/>
    <mergeCell ref="D761:H761"/>
    <mergeCell ref="I761:J761"/>
    <mergeCell ref="K761:L761"/>
    <mergeCell ref="M761:N761"/>
    <mergeCell ref="O761:P761"/>
    <mergeCell ref="A762:C762"/>
    <mergeCell ref="D762:H762"/>
    <mergeCell ref="I762:J762"/>
    <mergeCell ref="K762:L762"/>
    <mergeCell ref="M762:N762"/>
    <mergeCell ref="O762:P762"/>
    <mergeCell ref="A763:C763"/>
    <mergeCell ref="D763:H763"/>
    <mergeCell ref="I763:J763"/>
    <mergeCell ref="K763:L763"/>
    <mergeCell ref="M763:N763"/>
    <mergeCell ref="O763:P763"/>
    <mergeCell ref="A764:C764"/>
    <mergeCell ref="D764:H764"/>
    <mergeCell ref="I764:J764"/>
    <mergeCell ref="K764:L764"/>
    <mergeCell ref="M764:N764"/>
    <mergeCell ref="O764:P764"/>
    <mergeCell ref="A765:C765"/>
    <mergeCell ref="D765:H765"/>
    <mergeCell ref="I765:J765"/>
    <mergeCell ref="K765:L765"/>
    <mergeCell ref="M765:N765"/>
    <mergeCell ref="O765:P765"/>
    <mergeCell ref="A766:C766"/>
    <mergeCell ref="D766:H766"/>
    <mergeCell ref="I766:J766"/>
    <mergeCell ref="K766:L766"/>
    <mergeCell ref="M766:N766"/>
    <mergeCell ref="O766:P766"/>
    <mergeCell ref="A767:C767"/>
    <mergeCell ref="D767:H767"/>
    <mergeCell ref="I767:J767"/>
    <mergeCell ref="K767:L767"/>
    <mergeCell ref="M767:N767"/>
    <mergeCell ref="O767:P767"/>
    <mergeCell ref="A768:C768"/>
    <mergeCell ref="D768:H768"/>
    <mergeCell ref="I768:J768"/>
    <mergeCell ref="K768:L768"/>
    <mergeCell ref="M768:N768"/>
    <mergeCell ref="O768:P768"/>
    <mergeCell ref="A769:C769"/>
    <mergeCell ref="D769:H769"/>
    <mergeCell ref="I769:J769"/>
    <mergeCell ref="K769:L769"/>
    <mergeCell ref="M769:N769"/>
    <mergeCell ref="O769:P769"/>
    <mergeCell ref="A770:C770"/>
    <mergeCell ref="D770:H770"/>
    <mergeCell ref="I770:J770"/>
    <mergeCell ref="K770:L770"/>
    <mergeCell ref="M770:N770"/>
    <mergeCell ref="O770:P770"/>
    <mergeCell ref="A771:C771"/>
    <mergeCell ref="D771:H771"/>
    <mergeCell ref="I771:J771"/>
    <mergeCell ref="K771:L771"/>
    <mergeCell ref="M771:N771"/>
    <mergeCell ref="O771:P771"/>
    <mergeCell ref="A772:C772"/>
    <mergeCell ref="D772:H772"/>
    <mergeCell ref="I772:J772"/>
    <mergeCell ref="K772:L772"/>
    <mergeCell ref="M772:N772"/>
    <mergeCell ref="O772:P772"/>
    <mergeCell ref="A773:C773"/>
    <mergeCell ref="D773:H773"/>
    <mergeCell ref="I773:J773"/>
    <mergeCell ref="K773:L773"/>
    <mergeCell ref="M773:N773"/>
    <mergeCell ref="O773:P773"/>
    <mergeCell ref="A774:C774"/>
    <mergeCell ref="D774:H774"/>
    <mergeCell ref="I774:J774"/>
    <mergeCell ref="K774:L774"/>
    <mergeCell ref="M774:N774"/>
    <mergeCell ref="O774:P774"/>
    <mergeCell ref="A775:C775"/>
    <mergeCell ref="D775:H775"/>
    <mergeCell ref="I775:J775"/>
    <mergeCell ref="K775:L775"/>
    <mergeCell ref="M775:N775"/>
    <mergeCell ref="O775:P775"/>
    <mergeCell ref="A776:C776"/>
    <mergeCell ref="D776:H776"/>
    <mergeCell ref="I776:J776"/>
    <mergeCell ref="K776:L776"/>
    <mergeCell ref="M776:N776"/>
    <mergeCell ref="O776:P776"/>
    <mergeCell ref="A779:C779"/>
    <mergeCell ref="D779:H779"/>
    <mergeCell ref="I779:J779"/>
    <mergeCell ref="K779:L779"/>
    <mergeCell ref="M779:N779"/>
    <mergeCell ref="O779:P779"/>
    <mergeCell ref="A780:C780"/>
    <mergeCell ref="D780:H780"/>
    <mergeCell ref="I780:J780"/>
    <mergeCell ref="K780:L780"/>
    <mergeCell ref="M780:N780"/>
    <mergeCell ref="O780:P780"/>
    <mergeCell ref="A781:C781"/>
    <mergeCell ref="D781:H781"/>
    <mergeCell ref="I781:J781"/>
    <mergeCell ref="K781:L781"/>
    <mergeCell ref="M781:N781"/>
    <mergeCell ref="O781:P781"/>
    <mergeCell ref="A782:C782"/>
    <mergeCell ref="D782:H782"/>
    <mergeCell ref="I782:J782"/>
    <mergeCell ref="K782:L782"/>
    <mergeCell ref="M782:N782"/>
    <mergeCell ref="O782:P782"/>
    <mergeCell ref="A783:C783"/>
    <mergeCell ref="D783:H783"/>
    <mergeCell ref="I783:J783"/>
    <mergeCell ref="K783:L783"/>
    <mergeCell ref="M783:N783"/>
    <mergeCell ref="O783:P783"/>
    <mergeCell ref="A784:C784"/>
    <mergeCell ref="D784:H784"/>
    <mergeCell ref="I784:J784"/>
    <mergeCell ref="K784:L784"/>
    <mergeCell ref="M784:N784"/>
    <mergeCell ref="O784:P784"/>
    <mergeCell ref="A785:C785"/>
    <mergeCell ref="D785:H785"/>
    <mergeCell ref="I785:J785"/>
    <mergeCell ref="K785:L785"/>
    <mergeCell ref="M785:N785"/>
    <mergeCell ref="O785:P785"/>
    <mergeCell ref="A786:C786"/>
    <mergeCell ref="D786:H786"/>
    <mergeCell ref="I786:J786"/>
    <mergeCell ref="K786:L786"/>
    <mergeCell ref="M786:N786"/>
    <mergeCell ref="O786:P786"/>
    <mergeCell ref="A787:C787"/>
    <mergeCell ref="D787:H787"/>
    <mergeCell ref="I787:J787"/>
    <mergeCell ref="K787:L787"/>
    <mergeCell ref="M787:N787"/>
    <mergeCell ref="O787:P787"/>
    <mergeCell ref="A788:C788"/>
    <mergeCell ref="D788:H788"/>
    <mergeCell ref="I788:J788"/>
    <mergeCell ref="K788:L788"/>
    <mergeCell ref="M788:N788"/>
    <mergeCell ref="O788:P788"/>
    <mergeCell ref="A789:C789"/>
    <mergeCell ref="D789:H789"/>
    <mergeCell ref="I789:J789"/>
    <mergeCell ref="K789:L789"/>
    <mergeCell ref="M789:N789"/>
    <mergeCell ref="O789:P789"/>
    <mergeCell ref="A790:C790"/>
    <mergeCell ref="D790:H790"/>
    <mergeCell ref="I790:J790"/>
    <mergeCell ref="K790:L790"/>
    <mergeCell ref="M790:N790"/>
    <mergeCell ref="O790:P790"/>
    <mergeCell ref="A791:C791"/>
    <mergeCell ref="D791:H791"/>
    <mergeCell ref="I791:J791"/>
    <mergeCell ref="K791:L791"/>
    <mergeCell ref="M791:N791"/>
    <mergeCell ref="O791:P791"/>
    <mergeCell ref="A792:C792"/>
    <mergeCell ref="D792:H792"/>
    <mergeCell ref="I792:J792"/>
    <mergeCell ref="K792:L792"/>
    <mergeCell ref="M792:N792"/>
    <mergeCell ref="O792:P792"/>
    <mergeCell ref="A793:C793"/>
    <mergeCell ref="D793:H793"/>
    <mergeCell ref="I793:J793"/>
    <mergeCell ref="K793:L793"/>
    <mergeCell ref="M793:N793"/>
    <mergeCell ref="O793:P793"/>
    <mergeCell ref="A794:C794"/>
    <mergeCell ref="D794:H794"/>
    <mergeCell ref="I794:J794"/>
    <mergeCell ref="K794:L794"/>
    <mergeCell ref="M794:N794"/>
    <mergeCell ref="O794:P794"/>
    <mergeCell ref="A795:C795"/>
    <mergeCell ref="D795:H795"/>
    <mergeCell ref="I795:J795"/>
    <mergeCell ref="K795:L795"/>
    <mergeCell ref="M795:N795"/>
    <mergeCell ref="O795:P795"/>
    <mergeCell ref="A796:C796"/>
    <mergeCell ref="D796:H796"/>
    <mergeCell ref="I796:J796"/>
    <mergeCell ref="K796:L796"/>
    <mergeCell ref="M796:N796"/>
    <mergeCell ref="O796:P796"/>
    <mergeCell ref="A797:C797"/>
    <mergeCell ref="D797:H797"/>
    <mergeCell ref="I797:J797"/>
    <mergeCell ref="K797:L797"/>
    <mergeCell ref="M797:N797"/>
    <mergeCell ref="O797:P797"/>
    <mergeCell ref="A798:C798"/>
    <mergeCell ref="D798:H798"/>
    <mergeCell ref="I798:J798"/>
    <mergeCell ref="K798:L798"/>
    <mergeCell ref="M798:N798"/>
    <mergeCell ref="O798:P798"/>
    <mergeCell ref="A799:C799"/>
    <mergeCell ref="D799:H799"/>
    <mergeCell ref="I799:J799"/>
    <mergeCell ref="K799:L799"/>
    <mergeCell ref="M799:N799"/>
    <mergeCell ref="O799:P799"/>
    <mergeCell ref="A800:C800"/>
    <mergeCell ref="D800:H800"/>
    <mergeCell ref="I800:J800"/>
    <mergeCell ref="K800:L800"/>
    <mergeCell ref="M800:N800"/>
    <mergeCell ref="O800:P800"/>
    <mergeCell ref="A801:C801"/>
    <mergeCell ref="D801:H801"/>
    <mergeCell ref="I801:J801"/>
    <mergeCell ref="K801:L801"/>
    <mergeCell ref="M801:N801"/>
    <mergeCell ref="O801:P801"/>
    <mergeCell ref="A802:C802"/>
    <mergeCell ref="D802:H802"/>
    <mergeCell ref="I802:J802"/>
    <mergeCell ref="K802:L802"/>
    <mergeCell ref="M802:N802"/>
    <mergeCell ref="O802:P802"/>
    <mergeCell ref="A803:C803"/>
    <mergeCell ref="D803:H803"/>
    <mergeCell ref="I803:J803"/>
    <mergeCell ref="K803:L803"/>
    <mergeCell ref="M803:N803"/>
    <mergeCell ref="O803:P803"/>
    <mergeCell ref="A804:C804"/>
    <mergeCell ref="D804:H804"/>
    <mergeCell ref="I804:J804"/>
    <mergeCell ref="K804:L804"/>
    <mergeCell ref="M804:N804"/>
    <mergeCell ref="O804:P804"/>
    <mergeCell ref="A805:C805"/>
    <mergeCell ref="D805:H805"/>
    <mergeCell ref="I805:J805"/>
    <mergeCell ref="K805:L805"/>
    <mergeCell ref="M805:N805"/>
    <mergeCell ref="O805:P805"/>
    <mergeCell ref="A806:C806"/>
    <mergeCell ref="D806:H806"/>
    <mergeCell ref="I806:J806"/>
    <mergeCell ref="K806:L806"/>
    <mergeCell ref="M806:N806"/>
    <mergeCell ref="O806:P806"/>
    <mergeCell ref="A807:C807"/>
    <mergeCell ref="D807:H807"/>
    <mergeCell ref="I807:J807"/>
    <mergeCell ref="K807:L807"/>
    <mergeCell ref="M807:N807"/>
    <mergeCell ref="O807:P807"/>
    <mergeCell ref="A808:C808"/>
    <mergeCell ref="D808:H808"/>
    <mergeCell ref="I808:J808"/>
    <mergeCell ref="K808:L808"/>
    <mergeCell ref="M808:N808"/>
    <mergeCell ref="O808:P808"/>
    <mergeCell ref="A809:C809"/>
    <mergeCell ref="D809:H809"/>
    <mergeCell ref="I809:J809"/>
    <mergeCell ref="K809:L809"/>
    <mergeCell ref="M809:N809"/>
    <mergeCell ref="O809:P809"/>
    <mergeCell ref="A810:C810"/>
    <mergeCell ref="D810:H810"/>
    <mergeCell ref="I810:J810"/>
    <mergeCell ref="K810:L810"/>
    <mergeCell ref="M810:N810"/>
    <mergeCell ref="O810:P810"/>
    <mergeCell ref="A811:C811"/>
    <mergeCell ref="D811:H811"/>
    <mergeCell ref="I811:J811"/>
    <mergeCell ref="K811:L811"/>
    <mergeCell ref="M811:N811"/>
    <mergeCell ref="O811:P811"/>
    <mergeCell ref="A812:C812"/>
    <mergeCell ref="D812:H812"/>
    <mergeCell ref="I812:J812"/>
    <mergeCell ref="K812:L812"/>
    <mergeCell ref="M812:N812"/>
    <mergeCell ref="O812:P812"/>
    <mergeCell ref="A813:C813"/>
    <mergeCell ref="D813:H813"/>
    <mergeCell ref="I813:J813"/>
    <mergeCell ref="K813:L813"/>
    <mergeCell ref="M813:N813"/>
    <mergeCell ref="O813:P813"/>
    <mergeCell ref="A814:C814"/>
    <mergeCell ref="D814:H814"/>
    <mergeCell ref="I814:J814"/>
    <mergeCell ref="K814:L814"/>
    <mergeCell ref="M814:N814"/>
    <mergeCell ref="O814:P814"/>
    <mergeCell ref="A815:C815"/>
    <mergeCell ref="D815:H815"/>
    <mergeCell ref="I815:J815"/>
    <mergeCell ref="K815:L815"/>
    <mergeCell ref="M815:N815"/>
    <mergeCell ref="O815:P815"/>
    <mergeCell ref="A818:C818"/>
    <mergeCell ref="D818:H818"/>
    <mergeCell ref="I818:J818"/>
    <mergeCell ref="K818:L818"/>
    <mergeCell ref="M818:N818"/>
    <mergeCell ref="O818:P818"/>
    <mergeCell ref="A819:C819"/>
    <mergeCell ref="D819:H819"/>
    <mergeCell ref="I819:J819"/>
    <mergeCell ref="K819:L819"/>
    <mergeCell ref="M819:N819"/>
    <mergeCell ref="O819:P819"/>
    <mergeCell ref="A820:C820"/>
    <mergeCell ref="D820:H820"/>
    <mergeCell ref="I820:J820"/>
    <mergeCell ref="K820:L820"/>
    <mergeCell ref="M820:N820"/>
    <mergeCell ref="O820:P820"/>
    <mergeCell ref="A821:C821"/>
    <mergeCell ref="D821:H821"/>
    <mergeCell ref="I821:J821"/>
    <mergeCell ref="K821:L821"/>
    <mergeCell ref="M821:N821"/>
    <mergeCell ref="O821:P821"/>
    <mergeCell ref="A822:C822"/>
    <mergeCell ref="D822:H822"/>
    <mergeCell ref="I822:J822"/>
    <mergeCell ref="K822:L822"/>
    <mergeCell ref="M822:N822"/>
    <mergeCell ref="O822:P822"/>
    <mergeCell ref="A823:C823"/>
    <mergeCell ref="D823:H823"/>
    <mergeCell ref="I823:J823"/>
    <mergeCell ref="K823:L823"/>
    <mergeCell ref="M823:N823"/>
    <mergeCell ref="O823:P823"/>
    <mergeCell ref="A824:C824"/>
    <mergeCell ref="D824:H824"/>
    <mergeCell ref="I824:J824"/>
    <mergeCell ref="K824:L824"/>
    <mergeCell ref="M824:N824"/>
    <mergeCell ref="O824:P824"/>
    <mergeCell ref="A825:C825"/>
    <mergeCell ref="D825:H825"/>
    <mergeCell ref="I825:J825"/>
    <mergeCell ref="K825:L825"/>
    <mergeCell ref="M825:N825"/>
    <mergeCell ref="O825:P825"/>
    <mergeCell ref="A826:C826"/>
    <mergeCell ref="D826:H826"/>
    <mergeCell ref="I826:J826"/>
    <mergeCell ref="K826:L826"/>
    <mergeCell ref="M826:N826"/>
    <mergeCell ref="O826:P826"/>
    <mergeCell ref="A827:C827"/>
    <mergeCell ref="D827:H827"/>
    <mergeCell ref="I827:J827"/>
    <mergeCell ref="K827:L827"/>
    <mergeCell ref="M827:N827"/>
    <mergeCell ref="O827:P827"/>
    <mergeCell ref="A828:C828"/>
    <mergeCell ref="D828:H828"/>
    <mergeCell ref="I828:J828"/>
    <mergeCell ref="K828:L828"/>
    <mergeCell ref="M828:N828"/>
    <mergeCell ref="O828:P828"/>
    <mergeCell ref="A829:C829"/>
    <mergeCell ref="D829:H829"/>
    <mergeCell ref="I829:J829"/>
    <mergeCell ref="K829:L829"/>
    <mergeCell ref="M829:N829"/>
    <mergeCell ref="O829:P829"/>
    <mergeCell ref="A830:C830"/>
    <mergeCell ref="D830:H830"/>
    <mergeCell ref="I830:J830"/>
    <mergeCell ref="K830:L830"/>
    <mergeCell ref="M830:N830"/>
    <mergeCell ref="O830:P830"/>
    <mergeCell ref="A831:C831"/>
    <mergeCell ref="D831:H831"/>
    <mergeCell ref="I831:J831"/>
    <mergeCell ref="K831:L831"/>
    <mergeCell ref="M831:N831"/>
    <mergeCell ref="O831:P831"/>
    <mergeCell ref="A832:C832"/>
    <mergeCell ref="D832:H832"/>
    <mergeCell ref="I832:J832"/>
    <mergeCell ref="K832:L832"/>
    <mergeCell ref="M832:N832"/>
    <mergeCell ref="O832:P832"/>
    <mergeCell ref="A833:C833"/>
    <mergeCell ref="D833:H833"/>
    <mergeCell ref="I833:J833"/>
    <mergeCell ref="K833:L833"/>
    <mergeCell ref="M833:N833"/>
    <mergeCell ref="O833:P833"/>
    <mergeCell ref="A834:C834"/>
    <mergeCell ref="D834:H834"/>
    <mergeCell ref="I834:J834"/>
    <mergeCell ref="K834:L834"/>
    <mergeCell ref="M834:N834"/>
    <mergeCell ref="O834:P834"/>
    <mergeCell ref="A835:C835"/>
    <mergeCell ref="D835:H835"/>
    <mergeCell ref="I835:J835"/>
    <mergeCell ref="K835:L835"/>
    <mergeCell ref="M835:N835"/>
    <mergeCell ref="O835:P835"/>
    <mergeCell ref="A836:C836"/>
    <mergeCell ref="D836:H836"/>
    <mergeCell ref="I836:J836"/>
    <mergeCell ref="K836:L836"/>
    <mergeCell ref="M836:N836"/>
    <mergeCell ref="O836:P836"/>
    <mergeCell ref="A837:C837"/>
    <mergeCell ref="D837:H837"/>
    <mergeCell ref="I837:J837"/>
    <mergeCell ref="K837:L837"/>
    <mergeCell ref="M837:N837"/>
    <mergeCell ref="O837:P837"/>
    <mergeCell ref="A838:C838"/>
    <mergeCell ref="D838:H838"/>
    <mergeCell ref="I838:J838"/>
    <mergeCell ref="K838:L838"/>
    <mergeCell ref="M838:N838"/>
    <mergeCell ref="O838:P838"/>
    <mergeCell ref="A839:C839"/>
    <mergeCell ref="D839:H839"/>
    <mergeCell ref="I839:J839"/>
    <mergeCell ref="K839:L839"/>
    <mergeCell ref="M839:N839"/>
    <mergeCell ref="O839:P839"/>
    <mergeCell ref="A840:C840"/>
    <mergeCell ref="D840:H840"/>
    <mergeCell ref="I840:J840"/>
    <mergeCell ref="K840:L840"/>
    <mergeCell ref="M840:N840"/>
    <mergeCell ref="O840:P840"/>
    <mergeCell ref="A841:C841"/>
    <mergeCell ref="D841:H841"/>
    <mergeCell ref="I841:J841"/>
    <mergeCell ref="K841:L841"/>
    <mergeCell ref="M841:N841"/>
    <mergeCell ref="O841:P841"/>
    <mergeCell ref="A842:C842"/>
    <mergeCell ref="D842:H842"/>
    <mergeCell ref="I842:J842"/>
    <mergeCell ref="K842:L842"/>
    <mergeCell ref="M842:N842"/>
    <mergeCell ref="O842:P842"/>
    <mergeCell ref="A843:C843"/>
    <mergeCell ref="D843:H843"/>
    <mergeCell ref="I843:J843"/>
    <mergeCell ref="K843:L843"/>
    <mergeCell ref="M843:N843"/>
    <mergeCell ref="O843:P843"/>
    <mergeCell ref="A844:C844"/>
    <mergeCell ref="D844:H844"/>
    <mergeCell ref="I844:J844"/>
    <mergeCell ref="K844:L844"/>
    <mergeCell ref="M844:N844"/>
    <mergeCell ref="O844:P844"/>
    <mergeCell ref="A845:C845"/>
    <mergeCell ref="D845:H845"/>
    <mergeCell ref="I845:J845"/>
    <mergeCell ref="K845:L845"/>
    <mergeCell ref="M845:N845"/>
    <mergeCell ref="O845:P845"/>
    <mergeCell ref="A846:C846"/>
    <mergeCell ref="D846:H846"/>
    <mergeCell ref="I846:J846"/>
    <mergeCell ref="K846:L846"/>
    <mergeCell ref="M846:N846"/>
    <mergeCell ref="O846:P846"/>
    <mergeCell ref="A847:C847"/>
    <mergeCell ref="D847:H847"/>
    <mergeCell ref="I847:J847"/>
    <mergeCell ref="K847:L847"/>
    <mergeCell ref="M847:N847"/>
    <mergeCell ref="O847:P847"/>
    <mergeCell ref="A848:C848"/>
    <mergeCell ref="D848:H848"/>
    <mergeCell ref="I848:J848"/>
    <mergeCell ref="K848:L848"/>
    <mergeCell ref="M848:N848"/>
    <mergeCell ref="O848:P848"/>
    <mergeCell ref="A849:C849"/>
    <mergeCell ref="D849:H849"/>
    <mergeCell ref="I849:J849"/>
    <mergeCell ref="K849:L849"/>
    <mergeCell ref="M849:N849"/>
    <mergeCell ref="O849:P849"/>
    <mergeCell ref="A850:C850"/>
    <mergeCell ref="D850:H850"/>
    <mergeCell ref="I850:J850"/>
    <mergeCell ref="K850:L850"/>
    <mergeCell ref="M850:N850"/>
    <mergeCell ref="O850:P850"/>
    <mergeCell ref="A851:C851"/>
    <mergeCell ref="D851:H851"/>
    <mergeCell ref="I851:J851"/>
    <mergeCell ref="K851:L851"/>
    <mergeCell ref="M851:N851"/>
    <mergeCell ref="O851:P851"/>
    <mergeCell ref="A852:C852"/>
    <mergeCell ref="D852:H852"/>
    <mergeCell ref="I852:J852"/>
    <mergeCell ref="K852:L852"/>
    <mergeCell ref="M852:N852"/>
    <mergeCell ref="O852:P852"/>
    <mergeCell ref="O860:P860"/>
    <mergeCell ref="A853:C853"/>
    <mergeCell ref="D853:H853"/>
    <mergeCell ref="I853:J853"/>
    <mergeCell ref="K853:L853"/>
    <mergeCell ref="M853:N853"/>
    <mergeCell ref="O853:P853"/>
    <mergeCell ref="A854:C854"/>
    <mergeCell ref="D854:H854"/>
    <mergeCell ref="I854:J854"/>
    <mergeCell ref="K854:L854"/>
    <mergeCell ref="M854:N854"/>
    <mergeCell ref="O854:P854"/>
    <mergeCell ref="A857:C857"/>
    <mergeCell ref="D857:H857"/>
    <mergeCell ref="I857:J857"/>
    <mergeCell ref="K857:L857"/>
    <mergeCell ref="M857:N857"/>
    <mergeCell ref="O857:P857"/>
    <mergeCell ref="A861:C861"/>
    <mergeCell ref="D861:H861"/>
    <mergeCell ref="I861:J861"/>
    <mergeCell ref="K861:L861"/>
    <mergeCell ref="M861:N861"/>
    <mergeCell ref="O861:P861"/>
    <mergeCell ref="A862:C862"/>
    <mergeCell ref="D862:H862"/>
    <mergeCell ref="I862:J862"/>
    <mergeCell ref="K862:L862"/>
    <mergeCell ref="M862:N862"/>
    <mergeCell ref="O862:P862"/>
    <mergeCell ref="D1089:K1089"/>
    <mergeCell ref="D1090:K1090"/>
    <mergeCell ref="D1091:K1091"/>
    <mergeCell ref="A858:C858"/>
    <mergeCell ref="D858:H858"/>
    <mergeCell ref="I858:J858"/>
    <mergeCell ref="K858:L858"/>
    <mergeCell ref="M858:N858"/>
    <mergeCell ref="O858:P858"/>
    <mergeCell ref="A859:C859"/>
    <mergeCell ref="D859:H859"/>
    <mergeCell ref="I859:J859"/>
    <mergeCell ref="K859:L859"/>
    <mergeCell ref="M859:N859"/>
    <mergeCell ref="O859:P859"/>
    <mergeCell ref="A860:C860"/>
    <mergeCell ref="D860:H860"/>
    <mergeCell ref="I860:J860"/>
    <mergeCell ref="K860:L860"/>
    <mergeCell ref="M860:N860"/>
    <mergeCell ref="A863:C863"/>
    <mergeCell ref="D863:H863"/>
    <mergeCell ref="I863:J863"/>
    <mergeCell ref="K863:L863"/>
    <mergeCell ref="M863:N863"/>
    <mergeCell ref="O863:P863"/>
    <mergeCell ref="A864:C864"/>
    <mergeCell ref="D864:H864"/>
    <mergeCell ref="I864:J864"/>
    <mergeCell ref="K864:L864"/>
    <mergeCell ref="M864:N864"/>
    <mergeCell ref="O864:P864"/>
    <mergeCell ref="A865:C865"/>
    <mergeCell ref="D865:H865"/>
    <mergeCell ref="I865:J865"/>
    <mergeCell ref="K865:L865"/>
    <mergeCell ref="M865:N865"/>
    <mergeCell ref="O865:P865"/>
    <mergeCell ref="A866:C866"/>
    <mergeCell ref="D866:H866"/>
    <mergeCell ref="I866:J866"/>
    <mergeCell ref="K866:L866"/>
    <mergeCell ref="M866:N866"/>
    <mergeCell ref="O866:P866"/>
    <mergeCell ref="A867:C867"/>
    <mergeCell ref="D867:H867"/>
    <mergeCell ref="I867:J867"/>
    <mergeCell ref="K867:L867"/>
    <mergeCell ref="M867:N867"/>
    <mergeCell ref="O867:P867"/>
    <mergeCell ref="A868:C868"/>
    <mergeCell ref="D868:H868"/>
    <mergeCell ref="I868:J868"/>
    <mergeCell ref="K868:L868"/>
    <mergeCell ref="M868:N868"/>
    <mergeCell ref="O868:P868"/>
    <mergeCell ref="A869:C869"/>
    <mergeCell ref="D869:H869"/>
    <mergeCell ref="I869:J869"/>
    <mergeCell ref="K869:L869"/>
    <mergeCell ref="M869:N869"/>
    <mergeCell ref="O869:P869"/>
    <mergeCell ref="A870:C870"/>
    <mergeCell ref="D870:H870"/>
    <mergeCell ref="I870:J870"/>
    <mergeCell ref="K870:L870"/>
    <mergeCell ref="M870:N870"/>
    <mergeCell ref="O870:P870"/>
    <mergeCell ref="A871:C871"/>
    <mergeCell ref="D871:H871"/>
    <mergeCell ref="I871:J871"/>
    <mergeCell ref="K871:L871"/>
    <mergeCell ref="M871:N871"/>
    <mergeCell ref="O871:P871"/>
    <mergeCell ref="A872:C872"/>
    <mergeCell ref="D872:H872"/>
    <mergeCell ref="I872:J872"/>
    <mergeCell ref="K872:L872"/>
    <mergeCell ref="M872:N872"/>
    <mergeCell ref="O872:P872"/>
    <mergeCell ref="A873:C873"/>
    <mergeCell ref="D873:H873"/>
    <mergeCell ref="I873:J873"/>
    <mergeCell ref="K873:L873"/>
    <mergeCell ref="M873:N873"/>
    <mergeCell ref="O873:P873"/>
    <mergeCell ref="A874:C874"/>
    <mergeCell ref="D874:H874"/>
    <mergeCell ref="I874:J874"/>
    <mergeCell ref="K874:L874"/>
    <mergeCell ref="M874:N874"/>
    <mergeCell ref="O874:P874"/>
    <mergeCell ref="A875:C875"/>
    <mergeCell ref="D875:H875"/>
    <mergeCell ref="I875:J875"/>
    <mergeCell ref="K875:L875"/>
    <mergeCell ref="M875:N875"/>
    <mergeCell ref="O875:P875"/>
    <mergeCell ref="A876:C876"/>
    <mergeCell ref="D876:H876"/>
    <mergeCell ref="I876:J876"/>
    <mergeCell ref="K876:L876"/>
    <mergeCell ref="M876:N876"/>
    <mergeCell ref="O876:P876"/>
    <mergeCell ref="A877:C877"/>
    <mergeCell ref="D877:H877"/>
    <mergeCell ref="I877:J877"/>
    <mergeCell ref="K877:L877"/>
    <mergeCell ref="M877:N877"/>
    <mergeCell ref="O877:P877"/>
    <mergeCell ref="A878:C878"/>
    <mergeCell ref="D878:H878"/>
    <mergeCell ref="I878:J878"/>
    <mergeCell ref="K878:L878"/>
    <mergeCell ref="M878:N878"/>
    <mergeCell ref="O878:P878"/>
    <mergeCell ref="A879:C879"/>
    <mergeCell ref="D879:H879"/>
    <mergeCell ref="I879:J879"/>
    <mergeCell ref="K879:L879"/>
    <mergeCell ref="M879:N879"/>
    <mergeCell ref="O879:P879"/>
    <mergeCell ref="A880:C880"/>
    <mergeCell ref="D880:H880"/>
    <mergeCell ref="I880:J880"/>
    <mergeCell ref="K880:L880"/>
    <mergeCell ref="M880:N880"/>
    <mergeCell ref="O880:P880"/>
    <mergeCell ref="A881:C881"/>
    <mergeCell ref="D881:H881"/>
    <mergeCell ref="I881:J881"/>
    <mergeCell ref="K881:L881"/>
    <mergeCell ref="M881:N881"/>
    <mergeCell ref="O881:P881"/>
    <mergeCell ref="A882:C882"/>
    <mergeCell ref="D882:H882"/>
    <mergeCell ref="I882:J882"/>
    <mergeCell ref="K882:L882"/>
    <mergeCell ref="M882:N882"/>
    <mergeCell ref="O882:P882"/>
    <mergeCell ref="A883:C883"/>
    <mergeCell ref="D883:H883"/>
    <mergeCell ref="I883:J883"/>
    <mergeCell ref="K883:L883"/>
    <mergeCell ref="M883:N883"/>
    <mergeCell ref="O883:P883"/>
    <mergeCell ref="A884:C884"/>
    <mergeCell ref="D884:H884"/>
    <mergeCell ref="I884:J884"/>
    <mergeCell ref="K884:L884"/>
    <mergeCell ref="M884:N884"/>
    <mergeCell ref="O884:P884"/>
    <mergeCell ref="A885:C885"/>
    <mergeCell ref="D885:H885"/>
    <mergeCell ref="I885:J885"/>
    <mergeCell ref="K885:L885"/>
    <mergeCell ref="M885:N885"/>
    <mergeCell ref="O885:P885"/>
    <mergeCell ref="A886:C886"/>
    <mergeCell ref="D886:H886"/>
    <mergeCell ref="I886:J886"/>
    <mergeCell ref="K886:L886"/>
    <mergeCell ref="M886:N886"/>
    <mergeCell ref="O886:P886"/>
    <mergeCell ref="A887:C887"/>
    <mergeCell ref="D887:H887"/>
    <mergeCell ref="I887:J887"/>
    <mergeCell ref="K887:L887"/>
    <mergeCell ref="M887:N887"/>
    <mergeCell ref="O887:P887"/>
    <mergeCell ref="A888:C888"/>
    <mergeCell ref="D888:H888"/>
    <mergeCell ref="I888:J888"/>
    <mergeCell ref="K888:L888"/>
    <mergeCell ref="M888:N888"/>
    <mergeCell ref="O888:P888"/>
    <mergeCell ref="A889:C889"/>
    <mergeCell ref="D889:H889"/>
    <mergeCell ref="I889:J889"/>
    <mergeCell ref="K889:L889"/>
    <mergeCell ref="M889:N889"/>
    <mergeCell ref="O889:P889"/>
    <mergeCell ref="A890:C890"/>
    <mergeCell ref="D890:H890"/>
    <mergeCell ref="I890:J890"/>
    <mergeCell ref="K890:L890"/>
    <mergeCell ref="M890:N890"/>
    <mergeCell ref="O890:P890"/>
    <mergeCell ref="A891:C891"/>
    <mergeCell ref="D891:H891"/>
    <mergeCell ref="I891:J891"/>
    <mergeCell ref="K891:L891"/>
    <mergeCell ref="M891:N891"/>
    <mergeCell ref="O891:P891"/>
    <mergeCell ref="A892:C892"/>
    <mergeCell ref="D892:H892"/>
    <mergeCell ref="I892:J892"/>
    <mergeCell ref="K892:L892"/>
    <mergeCell ref="M892:N892"/>
    <mergeCell ref="O892:P892"/>
    <mergeCell ref="A893:C893"/>
    <mergeCell ref="D893:H893"/>
    <mergeCell ref="I893:J893"/>
    <mergeCell ref="K893:L893"/>
    <mergeCell ref="M893:N893"/>
    <mergeCell ref="O893:P893"/>
    <mergeCell ref="A896:C896"/>
    <mergeCell ref="D896:H896"/>
    <mergeCell ref="I896:J896"/>
    <mergeCell ref="K896:L896"/>
    <mergeCell ref="M896:N896"/>
    <mergeCell ref="O896:P896"/>
    <mergeCell ref="A897:C897"/>
    <mergeCell ref="D897:H897"/>
    <mergeCell ref="I897:J897"/>
    <mergeCell ref="K897:L897"/>
    <mergeCell ref="M897:N897"/>
    <mergeCell ref="O897:P897"/>
    <mergeCell ref="A898:C898"/>
    <mergeCell ref="D898:H898"/>
    <mergeCell ref="I898:J898"/>
    <mergeCell ref="K898:L898"/>
    <mergeCell ref="M898:N898"/>
    <mergeCell ref="O898:P898"/>
    <mergeCell ref="A899:C899"/>
    <mergeCell ref="D899:H899"/>
    <mergeCell ref="I899:J899"/>
    <mergeCell ref="K899:L899"/>
    <mergeCell ref="M899:N899"/>
    <mergeCell ref="O899:P899"/>
    <mergeCell ref="A900:C900"/>
    <mergeCell ref="D900:H900"/>
    <mergeCell ref="I900:J900"/>
    <mergeCell ref="K900:L900"/>
    <mergeCell ref="M900:N900"/>
    <mergeCell ref="O900:P900"/>
    <mergeCell ref="A901:C901"/>
    <mergeCell ref="D901:H901"/>
    <mergeCell ref="I901:J901"/>
    <mergeCell ref="K901:L901"/>
    <mergeCell ref="M901:N901"/>
    <mergeCell ref="O901:P901"/>
    <mergeCell ref="A902:C902"/>
    <mergeCell ref="D902:H902"/>
    <mergeCell ref="I902:J902"/>
    <mergeCell ref="K902:L902"/>
    <mergeCell ref="M902:N902"/>
    <mergeCell ref="O902:P902"/>
    <mergeCell ref="A903:C903"/>
    <mergeCell ref="D903:H903"/>
    <mergeCell ref="I903:J903"/>
    <mergeCell ref="K903:L903"/>
    <mergeCell ref="M903:N903"/>
    <mergeCell ref="O903:P903"/>
    <mergeCell ref="A904:C904"/>
    <mergeCell ref="D904:H904"/>
    <mergeCell ref="I904:J904"/>
    <mergeCell ref="K904:L904"/>
    <mergeCell ref="M904:N904"/>
    <mergeCell ref="O904:P904"/>
    <mergeCell ref="A905:C905"/>
    <mergeCell ref="D905:H905"/>
    <mergeCell ref="I905:J905"/>
    <mergeCell ref="K905:L905"/>
    <mergeCell ref="M905:N905"/>
    <mergeCell ref="O905:P905"/>
    <mergeCell ref="A906:C906"/>
    <mergeCell ref="D906:H906"/>
    <mergeCell ref="I906:J906"/>
    <mergeCell ref="K906:L906"/>
    <mergeCell ref="M906:N906"/>
    <mergeCell ref="O906:P906"/>
    <mergeCell ref="A907:C907"/>
    <mergeCell ref="D907:H907"/>
    <mergeCell ref="I907:J907"/>
    <mergeCell ref="K907:L907"/>
    <mergeCell ref="M907:N907"/>
    <mergeCell ref="O907:P907"/>
    <mergeCell ref="A908:C908"/>
    <mergeCell ref="D908:H908"/>
    <mergeCell ref="I908:J908"/>
    <mergeCell ref="K908:L908"/>
    <mergeCell ref="M908:N908"/>
    <mergeCell ref="O908:P908"/>
    <mergeCell ref="A909:C909"/>
    <mergeCell ref="D909:H909"/>
    <mergeCell ref="I909:J909"/>
    <mergeCell ref="K909:L909"/>
    <mergeCell ref="M909:N909"/>
    <mergeCell ref="O909:P909"/>
    <mergeCell ref="A910:C910"/>
    <mergeCell ref="D910:H910"/>
    <mergeCell ref="I910:J910"/>
    <mergeCell ref="K910:L910"/>
    <mergeCell ref="M910:N910"/>
    <mergeCell ref="O910:P910"/>
    <mergeCell ref="A911:C911"/>
    <mergeCell ref="D911:H911"/>
    <mergeCell ref="I911:J911"/>
    <mergeCell ref="K911:L911"/>
    <mergeCell ref="M911:N911"/>
    <mergeCell ref="O911:P911"/>
    <mergeCell ref="A912:C912"/>
    <mergeCell ref="D912:H912"/>
    <mergeCell ref="I912:J912"/>
    <mergeCell ref="K912:L912"/>
    <mergeCell ref="M912:N912"/>
    <mergeCell ref="O912:P912"/>
    <mergeCell ref="M917:N917"/>
    <mergeCell ref="O917:P917"/>
    <mergeCell ref="A918:C918"/>
    <mergeCell ref="D918:H918"/>
    <mergeCell ref="I918:J918"/>
    <mergeCell ref="K918:L918"/>
    <mergeCell ref="M918:N918"/>
    <mergeCell ref="O918:P918"/>
    <mergeCell ref="A921:C921"/>
    <mergeCell ref="D921:H921"/>
    <mergeCell ref="I921:J921"/>
    <mergeCell ref="A913:C913"/>
    <mergeCell ref="D913:H913"/>
    <mergeCell ref="I913:J913"/>
    <mergeCell ref="K913:L913"/>
    <mergeCell ref="M913:N913"/>
    <mergeCell ref="O913:P913"/>
    <mergeCell ref="A914:C914"/>
    <mergeCell ref="D914:H914"/>
    <mergeCell ref="I914:J914"/>
    <mergeCell ref="K914:L914"/>
    <mergeCell ref="M914:N914"/>
    <mergeCell ref="O914:P914"/>
    <mergeCell ref="A915:C915"/>
    <mergeCell ref="D915:H915"/>
    <mergeCell ref="I915:J915"/>
    <mergeCell ref="K915:L915"/>
    <mergeCell ref="M915:N915"/>
    <mergeCell ref="O915:P915"/>
    <mergeCell ref="A922:C922"/>
    <mergeCell ref="D922:H922"/>
    <mergeCell ref="I922:J922"/>
    <mergeCell ref="K922:L922"/>
    <mergeCell ref="M922:N922"/>
    <mergeCell ref="O922:P922"/>
    <mergeCell ref="D972:L972"/>
    <mergeCell ref="M972:O972"/>
    <mergeCell ref="L1090:N1090"/>
    <mergeCell ref="A192:C192"/>
    <mergeCell ref="I192:J192"/>
    <mergeCell ref="A193:C193"/>
    <mergeCell ref="I193:J193"/>
    <mergeCell ref="A194:C194"/>
    <mergeCell ref="I194:J194"/>
    <mergeCell ref="A195:C195"/>
    <mergeCell ref="I195:J195"/>
    <mergeCell ref="A196:C196"/>
    <mergeCell ref="I196:J196"/>
    <mergeCell ref="A197:C197"/>
    <mergeCell ref="I197:J197"/>
    <mergeCell ref="A198:C198"/>
    <mergeCell ref="I198:J198"/>
    <mergeCell ref="A199:C199"/>
    <mergeCell ref="I199:J199"/>
    <mergeCell ref="A200:C200"/>
    <mergeCell ref="I200:J200"/>
    <mergeCell ref="A201:C201"/>
    <mergeCell ref="I201:J201"/>
    <mergeCell ref="K921:L921"/>
    <mergeCell ref="M921:N921"/>
    <mergeCell ref="O921:P921"/>
    <mergeCell ref="D234:H234"/>
    <mergeCell ref="C325:P325"/>
    <mergeCell ref="C322:P323"/>
    <mergeCell ref="C318:P319"/>
    <mergeCell ref="D257:H257"/>
    <mergeCell ref="D256:H256"/>
    <mergeCell ref="D255:H255"/>
    <mergeCell ref="A919:C919"/>
    <mergeCell ref="D919:H919"/>
    <mergeCell ref="I919:J919"/>
    <mergeCell ref="K919:L919"/>
    <mergeCell ref="M919:N919"/>
    <mergeCell ref="O919:P919"/>
    <mergeCell ref="A920:C920"/>
    <mergeCell ref="D920:H920"/>
    <mergeCell ref="I920:J920"/>
    <mergeCell ref="K920:L920"/>
    <mergeCell ref="M920:N920"/>
    <mergeCell ref="O920:P920"/>
    <mergeCell ref="D254:H254"/>
    <mergeCell ref="D253:H253"/>
    <mergeCell ref="D247:H247"/>
    <mergeCell ref="A916:C916"/>
    <mergeCell ref="D916:H916"/>
    <mergeCell ref="I916:J916"/>
    <mergeCell ref="K916:L916"/>
    <mergeCell ref="M916:N916"/>
    <mergeCell ref="O916:P916"/>
    <mergeCell ref="A917:C917"/>
    <mergeCell ref="D917:H917"/>
    <mergeCell ref="I917:J917"/>
    <mergeCell ref="K917:L917"/>
    <mergeCell ref="D223:H223"/>
    <mergeCell ref="D222:H222"/>
    <mergeCell ref="D221:H221"/>
    <mergeCell ref="D220:H220"/>
    <mergeCell ref="A202:C202"/>
    <mergeCell ref="I202:J202"/>
    <mergeCell ref="A205:C205"/>
    <mergeCell ref="I205:J205"/>
    <mergeCell ref="A206:C206"/>
    <mergeCell ref="I206:J206"/>
    <mergeCell ref="A207:C207"/>
    <mergeCell ref="I207:J207"/>
    <mergeCell ref="A208:C208"/>
    <mergeCell ref="I208:J208"/>
    <mergeCell ref="A209:C209"/>
    <mergeCell ref="I209:J209"/>
    <mergeCell ref="D202:H202"/>
    <mergeCell ref="D213:H213"/>
    <mergeCell ref="D212:H212"/>
    <mergeCell ref="D211:H211"/>
    <mergeCell ref="D210:H210"/>
    <mergeCell ref="D209:H209"/>
    <mergeCell ref="D208:H208"/>
    <mergeCell ref="D207:H207"/>
    <mergeCell ref="D206:H206"/>
    <mergeCell ref="D205:H205"/>
    <mergeCell ref="D219:H219"/>
    <mergeCell ref="I210:J210"/>
    <mergeCell ref="I211:J211"/>
    <mergeCell ref="I212:J212"/>
    <mergeCell ref="I213:J213"/>
    <mergeCell ref="I221:J221"/>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K114:L114"/>
    <mergeCell ref="A115:C115"/>
    <mergeCell ref="K115:L115"/>
    <mergeCell ref="A116:C116"/>
    <mergeCell ref="K116:L116"/>
    <mergeCell ref="A117:C117"/>
    <mergeCell ref="K117:L117"/>
    <mergeCell ref="A118:C118"/>
    <mergeCell ref="A119:C119"/>
    <mergeCell ref="A120:C120"/>
    <mergeCell ref="A121:C121"/>
    <mergeCell ref="A122:C122"/>
    <mergeCell ref="A123:C123"/>
    <mergeCell ref="O129:P129"/>
    <mergeCell ref="D1087:K1087"/>
    <mergeCell ref="D1088:K1088"/>
    <mergeCell ref="D182:H182"/>
    <mergeCell ref="D181:H181"/>
    <mergeCell ref="D180:H180"/>
    <mergeCell ref="D179:H179"/>
    <mergeCell ref="D178:H178"/>
    <mergeCell ref="D177:H177"/>
    <mergeCell ref="D176:H176"/>
    <mergeCell ref="D174:H174"/>
    <mergeCell ref="I168:J168"/>
    <mergeCell ref="I169:J169"/>
    <mergeCell ref="I170:J170"/>
    <mergeCell ref="D183:H183"/>
    <mergeCell ref="D184:H184"/>
    <mergeCell ref="D185:H185"/>
    <mergeCell ref="D246:H246"/>
    <mergeCell ref="D245:H245"/>
    <mergeCell ref="D244:H244"/>
    <mergeCell ref="D241:H241"/>
    <mergeCell ref="D224:H224"/>
  </mergeCells>
  <printOptions horizontalCentered="1" verticalCentered="1"/>
  <pageMargins left="0.39370078740157483" right="1.1111111111111112E-2" top="1.1811023622047245" bottom="1.1811023622047245" header="0.31496062992125984" footer="0.31496062992125984"/>
  <pageSetup fitToHeight="0" orientation="landscape" r:id="rId1"/>
  <headerFooter>
    <oddHeader>&amp;L&amp;G&amp;C&amp;"Arial,Negrita"&amp;12SISTEMA PARA EL DESARROLLO INTEGRAL 
DE LA FAMILIA MICHOACANA
NOTAS A LOS ESTADOS FINANCIEROS</oddHeader>
    <oddFooter>&amp;L&amp;"Arial,Normal"ELABORÓ: 
C.P. SUELEM JANETH GONZÁLEZ RODRÍGUEZ
JEFA DEL DEPTO. DE CONTABILIDAD&amp;C&amp;"Arial,Normal"&amp;P / &amp;N&amp;R&amp;"Arial,Normal"REVISÓ:
C.P. ERAMY SILVA MONTAÑO
DELEGADO ADMINISTRATIVO</oddFooter>
  </headerFooter>
  <rowBreaks count="13" manualBreakCount="13">
    <brk id="35" max="15" man="1"/>
    <brk id="68" max="15" man="1"/>
    <brk id="319" max="15" man="1"/>
    <brk id="353" max="15" man="1"/>
    <brk id="737" max="15" man="1"/>
    <brk id="776" max="15" man="1"/>
    <brk id="815" max="15" man="1"/>
    <brk id="854" max="15" man="1"/>
    <brk id="893" max="15" man="1"/>
    <brk id="932" max="15" man="1"/>
    <brk id="1031" max="15" man="1"/>
    <brk id="1061" max="15" man="1"/>
    <brk id="1093" max="15"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2"/>
  <sheetViews>
    <sheetView topLeftCell="A414" workbookViewId="0">
      <selection sqref="A1:G442"/>
    </sheetView>
  </sheetViews>
  <sheetFormatPr baseColWidth="10" defaultRowHeight="12.75" x14ac:dyDescent="0.2"/>
  <cols>
    <col min="1" max="1" width="14.1640625" bestFit="1" customWidth="1"/>
    <col min="2" max="2" width="46.6640625" customWidth="1"/>
    <col min="3" max="3" width="14" bestFit="1" customWidth="1"/>
    <col min="4" max="4" width="12.1640625" bestFit="1" customWidth="1"/>
    <col min="5" max="7" width="14" bestFit="1" customWidth="1"/>
  </cols>
  <sheetData>
    <row r="1" spans="1:9" x14ac:dyDescent="0.2">
      <c r="G1" t="s">
        <v>1334</v>
      </c>
    </row>
    <row r="2" spans="1:9" x14ac:dyDescent="0.2">
      <c r="A2" t="s">
        <v>620</v>
      </c>
      <c r="B2" t="s">
        <v>621</v>
      </c>
      <c r="C2" s="202">
        <v>19140</v>
      </c>
      <c r="D2" s="202">
        <v>0</v>
      </c>
      <c r="E2" s="202">
        <v>0</v>
      </c>
      <c r="F2" s="202">
        <v>0</v>
      </c>
      <c r="G2" s="202">
        <v>19140</v>
      </c>
      <c r="H2" s="202"/>
      <c r="I2" s="202"/>
    </row>
    <row r="3" spans="1:9" x14ac:dyDescent="0.2">
      <c r="A3" t="s">
        <v>622</v>
      </c>
      <c r="B3" t="s">
        <v>623</v>
      </c>
      <c r="C3" s="202">
        <v>12679.55</v>
      </c>
      <c r="D3" s="202">
        <v>0</v>
      </c>
      <c r="E3" s="202">
        <v>0</v>
      </c>
      <c r="F3" s="202">
        <v>0</v>
      </c>
      <c r="G3" s="202">
        <v>12679.55</v>
      </c>
      <c r="H3" s="202"/>
      <c r="I3" s="202"/>
    </row>
    <row r="4" spans="1:9" x14ac:dyDescent="0.2">
      <c r="A4" t="s">
        <v>624</v>
      </c>
      <c r="B4" t="s">
        <v>625</v>
      </c>
      <c r="C4" s="202">
        <v>5000</v>
      </c>
      <c r="D4" s="202">
        <v>0</v>
      </c>
      <c r="E4" s="202">
        <v>0</v>
      </c>
      <c r="F4" s="202">
        <v>0</v>
      </c>
      <c r="G4" s="202">
        <v>5000</v>
      </c>
      <c r="H4" s="202"/>
      <c r="I4" s="202"/>
    </row>
    <row r="5" spans="1:9" x14ac:dyDescent="0.2">
      <c r="A5" t="s">
        <v>626</v>
      </c>
      <c r="B5" t="s">
        <v>627</v>
      </c>
      <c r="C5" s="202">
        <v>37940</v>
      </c>
      <c r="D5" s="202">
        <v>0</v>
      </c>
      <c r="E5" s="202">
        <v>0</v>
      </c>
      <c r="F5" s="202">
        <v>0</v>
      </c>
      <c r="G5" s="202">
        <v>37940</v>
      </c>
      <c r="H5" s="202"/>
      <c r="I5" s="202"/>
    </row>
    <row r="6" spans="1:9" x14ac:dyDescent="0.2">
      <c r="A6" t="s">
        <v>628</v>
      </c>
      <c r="B6" t="s">
        <v>629</v>
      </c>
      <c r="C6" s="202">
        <v>4500</v>
      </c>
      <c r="D6" s="202">
        <v>0</v>
      </c>
      <c r="E6" s="202">
        <v>0</v>
      </c>
      <c r="F6" s="202">
        <v>0</v>
      </c>
      <c r="G6" s="202">
        <v>4500</v>
      </c>
      <c r="H6" s="202"/>
      <c r="I6" s="202"/>
    </row>
    <row r="7" spans="1:9" x14ac:dyDescent="0.2">
      <c r="A7" t="s">
        <v>630</v>
      </c>
      <c r="B7" t="s">
        <v>631</v>
      </c>
      <c r="C7" s="202">
        <v>52000</v>
      </c>
      <c r="D7" s="202">
        <v>0</v>
      </c>
      <c r="E7" s="202">
        <v>0</v>
      </c>
      <c r="F7" s="202">
        <v>0</v>
      </c>
      <c r="G7" s="202">
        <v>52000</v>
      </c>
      <c r="H7" s="202"/>
      <c r="I7" s="202"/>
    </row>
    <row r="8" spans="1:9" x14ac:dyDescent="0.2">
      <c r="A8" t="s">
        <v>632</v>
      </c>
      <c r="B8" t="s">
        <v>633</v>
      </c>
      <c r="C8" s="202">
        <v>49400</v>
      </c>
      <c r="D8" s="202">
        <v>0</v>
      </c>
      <c r="E8" s="202">
        <v>0</v>
      </c>
      <c r="F8" s="202">
        <v>0</v>
      </c>
      <c r="G8" s="202">
        <v>49400</v>
      </c>
      <c r="H8" s="202"/>
      <c r="I8" s="202"/>
    </row>
    <row r="9" spans="1:9" x14ac:dyDescent="0.2">
      <c r="A9" t="s">
        <v>634</v>
      </c>
      <c r="B9" t="s">
        <v>635</v>
      </c>
      <c r="C9" s="202">
        <v>2000</v>
      </c>
      <c r="D9" s="202">
        <v>0</v>
      </c>
      <c r="E9" s="202">
        <v>0</v>
      </c>
      <c r="F9" s="202">
        <v>0</v>
      </c>
      <c r="G9" s="202">
        <v>2000</v>
      </c>
      <c r="H9" s="202"/>
      <c r="I9" s="202"/>
    </row>
    <row r="10" spans="1:9" x14ac:dyDescent="0.2">
      <c r="A10" t="s">
        <v>636</v>
      </c>
      <c r="B10" t="s">
        <v>637</v>
      </c>
      <c r="C10" s="202">
        <v>1200</v>
      </c>
      <c r="D10" s="202">
        <v>0</v>
      </c>
      <c r="E10" s="202">
        <v>0</v>
      </c>
      <c r="F10" s="202">
        <v>0</v>
      </c>
      <c r="G10" s="202">
        <v>1200</v>
      </c>
      <c r="H10" s="202"/>
      <c r="I10" s="202"/>
    </row>
    <row r="11" spans="1:9" x14ac:dyDescent="0.2">
      <c r="A11" t="s">
        <v>638</v>
      </c>
      <c r="B11" t="s">
        <v>639</v>
      </c>
      <c r="C11" s="202">
        <v>15300</v>
      </c>
      <c r="D11" s="202">
        <v>0</v>
      </c>
      <c r="E11" s="202">
        <v>0</v>
      </c>
      <c r="F11" s="202">
        <v>0</v>
      </c>
      <c r="G11" s="202">
        <v>15300</v>
      </c>
      <c r="H11" s="202"/>
      <c r="I11" s="202"/>
    </row>
    <row r="12" spans="1:9" x14ac:dyDescent="0.2">
      <c r="A12" t="s">
        <v>640</v>
      </c>
      <c r="B12" t="s">
        <v>641</v>
      </c>
      <c r="C12" s="202">
        <v>5000</v>
      </c>
      <c r="D12" s="202">
        <v>0</v>
      </c>
      <c r="E12" s="202">
        <v>0</v>
      </c>
      <c r="F12" s="202">
        <v>0</v>
      </c>
      <c r="G12" s="202">
        <v>5000</v>
      </c>
      <c r="H12" s="202"/>
      <c r="I12" s="202"/>
    </row>
    <row r="13" spans="1:9" x14ac:dyDescent="0.2">
      <c r="A13" t="s">
        <v>642</v>
      </c>
      <c r="B13" t="s">
        <v>643</v>
      </c>
      <c r="C13" s="202">
        <v>4250</v>
      </c>
      <c r="D13" s="202">
        <v>0</v>
      </c>
      <c r="E13" s="202">
        <v>0</v>
      </c>
      <c r="F13" s="202">
        <v>0</v>
      </c>
      <c r="G13" s="202">
        <v>4250</v>
      </c>
      <c r="H13" s="202"/>
      <c r="I13" s="202"/>
    </row>
    <row r="14" spans="1:9" x14ac:dyDescent="0.2">
      <c r="A14" t="s">
        <v>644</v>
      </c>
      <c r="B14" t="s">
        <v>645</v>
      </c>
      <c r="C14" s="202">
        <v>3000</v>
      </c>
      <c r="D14" s="202">
        <v>0</v>
      </c>
      <c r="E14" s="202">
        <v>0</v>
      </c>
      <c r="F14" s="202">
        <v>0</v>
      </c>
      <c r="G14" s="202">
        <v>3000</v>
      </c>
      <c r="H14" s="202"/>
      <c r="I14" s="202"/>
    </row>
    <row r="15" spans="1:9" x14ac:dyDescent="0.2">
      <c r="A15" t="s">
        <v>646</v>
      </c>
      <c r="B15" t="s">
        <v>647</v>
      </c>
      <c r="C15" s="202">
        <v>21000</v>
      </c>
      <c r="D15" s="202">
        <v>0</v>
      </c>
      <c r="E15" s="202">
        <v>0</v>
      </c>
      <c r="F15" s="202">
        <v>0</v>
      </c>
      <c r="G15" s="202">
        <v>21000</v>
      </c>
      <c r="H15" s="202"/>
      <c r="I15" s="202"/>
    </row>
    <row r="16" spans="1:9" x14ac:dyDescent="0.2">
      <c r="A16" t="s">
        <v>648</v>
      </c>
      <c r="B16" t="s">
        <v>649</v>
      </c>
      <c r="C16" s="202">
        <v>40000</v>
      </c>
      <c r="D16" s="202">
        <v>0</v>
      </c>
      <c r="E16" s="202">
        <v>0</v>
      </c>
      <c r="F16" s="202">
        <v>0</v>
      </c>
      <c r="G16" s="202">
        <v>40000</v>
      </c>
      <c r="H16" s="202"/>
      <c r="I16" s="202"/>
    </row>
    <row r="17" spans="1:9" x14ac:dyDescent="0.2">
      <c r="A17" t="s">
        <v>650</v>
      </c>
      <c r="B17" t="s">
        <v>651</v>
      </c>
      <c r="C17" s="202">
        <v>20000</v>
      </c>
      <c r="D17" s="202">
        <v>0</v>
      </c>
      <c r="E17" s="202">
        <v>0</v>
      </c>
      <c r="F17" s="202">
        <v>0</v>
      </c>
      <c r="G17" s="202">
        <v>20000</v>
      </c>
      <c r="H17" s="202"/>
      <c r="I17" s="202"/>
    </row>
    <row r="18" spans="1:9" x14ac:dyDescent="0.2">
      <c r="A18" t="s">
        <v>652</v>
      </c>
      <c r="B18" t="s">
        <v>653</v>
      </c>
      <c r="C18" s="202">
        <v>8000</v>
      </c>
      <c r="D18" s="202">
        <v>0</v>
      </c>
      <c r="E18" s="202">
        <v>0</v>
      </c>
      <c r="F18" s="202">
        <v>0</v>
      </c>
      <c r="G18" s="202">
        <v>8000</v>
      </c>
      <c r="H18" s="202"/>
      <c r="I18" s="202"/>
    </row>
    <row r="19" spans="1:9" x14ac:dyDescent="0.2">
      <c r="A19" t="s">
        <v>654</v>
      </c>
      <c r="B19" t="s">
        <v>590</v>
      </c>
      <c r="C19" s="202">
        <v>9000</v>
      </c>
      <c r="D19" s="202">
        <v>0</v>
      </c>
      <c r="E19" s="202">
        <v>0</v>
      </c>
      <c r="F19" s="202">
        <v>0</v>
      </c>
      <c r="G19" s="202">
        <v>9000</v>
      </c>
      <c r="H19" s="202"/>
      <c r="I19" s="202"/>
    </row>
    <row r="20" spans="1:9" x14ac:dyDescent="0.2">
      <c r="A20" t="s">
        <v>655</v>
      </c>
      <c r="B20" t="s">
        <v>656</v>
      </c>
      <c r="C20" s="202">
        <v>6000</v>
      </c>
      <c r="D20" s="202">
        <v>0</v>
      </c>
      <c r="E20" s="202">
        <v>0</v>
      </c>
      <c r="F20" s="202">
        <v>0</v>
      </c>
      <c r="G20" s="202">
        <v>6000</v>
      </c>
      <c r="H20" s="202"/>
      <c r="I20" s="202"/>
    </row>
    <row r="21" spans="1:9" x14ac:dyDescent="0.2">
      <c r="A21" t="s">
        <v>657</v>
      </c>
      <c r="B21" t="s">
        <v>658</v>
      </c>
      <c r="C21" s="202">
        <v>11440</v>
      </c>
      <c r="D21" s="202">
        <v>0</v>
      </c>
      <c r="E21" s="202">
        <v>0</v>
      </c>
      <c r="F21" s="202">
        <v>0</v>
      </c>
      <c r="G21" s="202">
        <v>11440</v>
      </c>
      <c r="H21" s="202"/>
      <c r="I21" s="202"/>
    </row>
    <row r="22" spans="1:9" x14ac:dyDescent="0.2">
      <c r="A22" t="s">
        <v>659</v>
      </c>
      <c r="B22" t="s">
        <v>660</v>
      </c>
      <c r="C22" s="202">
        <v>7000</v>
      </c>
      <c r="D22" s="202">
        <v>0</v>
      </c>
      <c r="E22" s="202">
        <v>0</v>
      </c>
      <c r="F22" s="202">
        <v>0</v>
      </c>
      <c r="G22" s="202">
        <v>7000</v>
      </c>
      <c r="H22" s="202"/>
      <c r="I22" s="202"/>
    </row>
    <row r="23" spans="1:9" x14ac:dyDescent="0.2">
      <c r="A23" t="s">
        <v>661</v>
      </c>
      <c r="B23" t="s">
        <v>662</v>
      </c>
      <c r="C23" s="202">
        <v>15000</v>
      </c>
      <c r="D23" s="202">
        <v>0</v>
      </c>
      <c r="E23" s="202">
        <v>0</v>
      </c>
      <c r="F23" s="202">
        <v>0</v>
      </c>
      <c r="G23" s="202">
        <v>15000</v>
      </c>
      <c r="H23" s="202"/>
      <c r="I23" s="202"/>
    </row>
    <row r="24" spans="1:9" x14ac:dyDescent="0.2">
      <c r="A24" t="s">
        <v>663</v>
      </c>
      <c r="B24" t="s">
        <v>664</v>
      </c>
      <c r="C24" s="202">
        <v>507.44</v>
      </c>
      <c r="D24" s="202">
        <v>0</v>
      </c>
      <c r="E24" s="202">
        <v>0</v>
      </c>
      <c r="F24" s="202">
        <v>0</v>
      </c>
      <c r="G24" s="202">
        <v>507.44</v>
      </c>
      <c r="H24" s="202"/>
      <c r="I24" s="202"/>
    </row>
    <row r="25" spans="1:9" x14ac:dyDescent="0.2">
      <c r="A25" t="s">
        <v>665</v>
      </c>
      <c r="B25" t="s">
        <v>495</v>
      </c>
      <c r="C25" s="202">
        <v>2615</v>
      </c>
      <c r="D25" s="202">
        <v>0</v>
      </c>
      <c r="E25" s="202">
        <v>0</v>
      </c>
      <c r="F25" s="202">
        <v>0</v>
      </c>
      <c r="G25" s="202">
        <v>2615</v>
      </c>
      <c r="H25" s="202"/>
      <c r="I25" s="202"/>
    </row>
    <row r="26" spans="1:9" x14ac:dyDescent="0.2">
      <c r="A26" t="s">
        <v>666</v>
      </c>
      <c r="B26" t="s">
        <v>667</v>
      </c>
      <c r="C26" s="202">
        <v>5474.51</v>
      </c>
      <c r="D26" s="202">
        <v>0</v>
      </c>
      <c r="E26" s="202">
        <v>0</v>
      </c>
      <c r="F26" s="202">
        <v>0</v>
      </c>
      <c r="G26" s="202">
        <v>5474.51</v>
      </c>
      <c r="H26" s="202"/>
      <c r="I26" s="202"/>
    </row>
    <row r="27" spans="1:9" x14ac:dyDescent="0.2">
      <c r="A27" t="s">
        <v>668</v>
      </c>
      <c r="B27" t="s">
        <v>669</v>
      </c>
      <c r="C27" s="202">
        <v>5210</v>
      </c>
      <c r="D27" s="202">
        <v>0</v>
      </c>
      <c r="E27" s="202">
        <v>0</v>
      </c>
      <c r="F27" s="202">
        <v>0</v>
      </c>
      <c r="G27" s="202">
        <v>5210</v>
      </c>
      <c r="H27" s="202"/>
      <c r="I27" s="202"/>
    </row>
    <row r="28" spans="1:9" x14ac:dyDescent="0.2">
      <c r="A28" t="s">
        <v>670</v>
      </c>
      <c r="B28" t="s">
        <v>671</v>
      </c>
      <c r="C28" s="202">
        <v>7500</v>
      </c>
      <c r="D28" s="202">
        <v>0</v>
      </c>
      <c r="E28" s="202">
        <v>0</v>
      </c>
      <c r="F28" s="202">
        <v>0</v>
      </c>
      <c r="G28" s="202">
        <v>7500</v>
      </c>
      <c r="H28" s="202"/>
      <c r="I28" s="202"/>
    </row>
    <row r="29" spans="1:9" x14ac:dyDescent="0.2">
      <c r="A29" t="s">
        <v>672</v>
      </c>
      <c r="B29" t="s">
        <v>673</v>
      </c>
      <c r="C29" s="202">
        <v>30000</v>
      </c>
      <c r="D29" s="202">
        <v>0</v>
      </c>
      <c r="E29" s="202">
        <v>0</v>
      </c>
      <c r="F29" s="202">
        <v>0</v>
      </c>
      <c r="G29" s="202">
        <v>30000</v>
      </c>
      <c r="H29" s="202"/>
      <c r="I29" s="202"/>
    </row>
    <row r="30" spans="1:9" x14ac:dyDescent="0.2">
      <c r="A30" t="s">
        <v>674</v>
      </c>
      <c r="B30" t="s">
        <v>675</v>
      </c>
      <c r="C30" s="202">
        <v>4667.79</v>
      </c>
      <c r="D30" s="202">
        <v>0</v>
      </c>
      <c r="E30" s="202">
        <v>0</v>
      </c>
      <c r="F30" s="202">
        <v>0</v>
      </c>
      <c r="G30" s="202">
        <v>4667.79</v>
      </c>
      <c r="H30" s="202"/>
      <c r="I30" s="202"/>
    </row>
    <row r="31" spans="1:9" x14ac:dyDescent="0.2">
      <c r="A31" t="s">
        <v>676</v>
      </c>
      <c r="B31" t="s">
        <v>677</v>
      </c>
      <c r="C31" s="202">
        <v>1277.4000000000001</v>
      </c>
      <c r="D31" s="202">
        <v>0</v>
      </c>
      <c r="E31" s="202">
        <v>0</v>
      </c>
      <c r="F31" s="202">
        <v>0</v>
      </c>
      <c r="G31" s="202">
        <v>1277.4000000000001</v>
      </c>
      <c r="H31" s="202"/>
      <c r="I31" s="202"/>
    </row>
    <row r="32" spans="1:9" x14ac:dyDescent="0.2">
      <c r="A32" t="s">
        <v>678</v>
      </c>
      <c r="B32" t="s">
        <v>679</v>
      </c>
      <c r="C32" s="202">
        <v>15822</v>
      </c>
      <c r="D32" s="202">
        <v>0</v>
      </c>
      <c r="E32" s="202">
        <v>0</v>
      </c>
      <c r="F32" s="202">
        <v>0</v>
      </c>
      <c r="G32" s="202">
        <v>15822</v>
      </c>
      <c r="H32" s="202"/>
      <c r="I32" s="202"/>
    </row>
    <row r="33" spans="1:9" x14ac:dyDescent="0.2">
      <c r="A33" t="s">
        <v>680</v>
      </c>
      <c r="B33" t="s">
        <v>681</v>
      </c>
      <c r="C33" s="202">
        <v>4400</v>
      </c>
      <c r="D33" s="202">
        <v>0</v>
      </c>
      <c r="E33" s="202">
        <v>0</v>
      </c>
      <c r="F33" s="202">
        <v>0</v>
      </c>
      <c r="G33" s="202">
        <v>4400</v>
      </c>
      <c r="H33" s="202"/>
      <c r="I33" s="202"/>
    </row>
    <row r="34" spans="1:9" x14ac:dyDescent="0.2">
      <c r="A34" t="s">
        <v>682</v>
      </c>
      <c r="B34" t="s">
        <v>683</v>
      </c>
      <c r="C34" s="202">
        <v>500</v>
      </c>
      <c r="D34" s="202">
        <v>0</v>
      </c>
      <c r="E34" s="202">
        <v>0</v>
      </c>
      <c r="F34" s="202">
        <v>0</v>
      </c>
      <c r="G34" s="202">
        <v>500</v>
      </c>
      <c r="H34" s="202"/>
      <c r="I34" s="202"/>
    </row>
    <row r="35" spans="1:9" x14ac:dyDescent="0.2">
      <c r="A35" t="s">
        <v>684</v>
      </c>
      <c r="B35" t="s">
        <v>685</v>
      </c>
      <c r="C35" s="202">
        <v>2500</v>
      </c>
      <c r="D35" s="202">
        <v>0</v>
      </c>
      <c r="E35" s="202">
        <v>0</v>
      </c>
      <c r="F35" s="202">
        <v>0</v>
      </c>
      <c r="G35" s="202">
        <v>2500</v>
      </c>
      <c r="H35" s="202"/>
      <c r="I35" s="202"/>
    </row>
    <row r="36" spans="1:9" x14ac:dyDescent="0.2">
      <c r="A36" t="s">
        <v>686</v>
      </c>
      <c r="B36" t="s">
        <v>687</v>
      </c>
      <c r="C36" s="202">
        <v>13010</v>
      </c>
      <c r="D36" s="202">
        <v>0</v>
      </c>
      <c r="E36" s="202">
        <v>0</v>
      </c>
      <c r="F36" s="202">
        <v>0</v>
      </c>
      <c r="G36" s="202">
        <v>13010</v>
      </c>
      <c r="H36" s="202"/>
      <c r="I36" s="202"/>
    </row>
    <row r="37" spans="1:9" x14ac:dyDescent="0.2">
      <c r="A37" t="s">
        <v>688</v>
      </c>
      <c r="B37" t="s">
        <v>689</v>
      </c>
      <c r="C37" s="202">
        <v>16000</v>
      </c>
      <c r="D37" s="202">
        <v>0</v>
      </c>
      <c r="E37" s="202">
        <v>0</v>
      </c>
      <c r="F37" s="202">
        <v>0</v>
      </c>
      <c r="G37" s="202">
        <v>16000</v>
      </c>
      <c r="H37" s="202"/>
      <c r="I37" s="202"/>
    </row>
    <row r="38" spans="1:9" x14ac:dyDescent="0.2">
      <c r="A38" t="s">
        <v>690</v>
      </c>
      <c r="B38" t="s">
        <v>691</v>
      </c>
      <c r="C38" s="202">
        <v>14396.47</v>
      </c>
      <c r="D38" s="202">
        <v>0</v>
      </c>
      <c r="E38" s="202">
        <v>0</v>
      </c>
      <c r="F38" s="202">
        <v>0</v>
      </c>
      <c r="G38" s="202">
        <v>14396.47</v>
      </c>
      <c r="H38" s="202"/>
      <c r="I38" s="202"/>
    </row>
    <row r="39" spans="1:9" x14ac:dyDescent="0.2">
      <c r="A39" t="s">
        <v>692</v>
      </c>
      <c r="B39" t="s">
        <v>693</v>
      </c>
      <c r="C39" s="202">
        <v>2917.39</v>
      </c>
      <c r="D39" s="202">
        <v>0</v>
      </c>
      <c r="E39" s="202">
        <v>0</v>
      </c>
      <c r="F39" s="202">
        <v>0</v>
      </c>
      <c r="G39" s="202">
        <v>2917.39</v>
      </c>
      <c r="H39" s="202"/>
      <c r="I39" s="202"/>
    </row>
    <row r="40" spans="1:9" x14ac:dyDescent="0.2">
      <c r="A40" t="s">
        <v>694</v>
      </c>
      <c r="B40" t="s">
        <v>695</v>
      </c>
      <c r="C40" s="202">
        <v>49300</v>
      </c>
      <c r="D40" s="202">
        <v>0</v>
      </c>
      <c r="E40" s="202">
        <v>0</v>
      </c>
      <c r="F40" s="202">
        <v>0</v>
      </c>
      <c r="G40" s="202">
        <v>49300</v>
      </c>
      <c r="H40" s="202"/>
      <c r="I40" s="202"/>
    </row>
    <row r="41" spans="1:9" x14ac:dyDescent="0.2">
      <c r="A41" t="s">
        <v>696</v>
      </c>
      <c r="B41" t="s">
        <v>697</v>
      </c>
      <c r="C41" s="202">
        <v>59496.84</v>
      </c>
      <c r="D41" s="202">
        <v>0</v>
      </c>
      <c r="E41" s="202">
        <v>0</v>
      </c>
      <c r="F41" s="202">
        <v>0</v>
      </c>
      <c r="G41" s="202">
        <v>59496.84</v>
      </c>
      <c r="H41" s="202"/>
      <c r="I41" s="202"/>
    </row>
    <row r="42" spans="1:9" x14ac:dyDescent="0.2">
      <c r="A42" t="s">
        <v>698</v>
      </c>
      <c r="B42" t="s">
        <v>699</v>
      </c>
      <c r="C42" s="202">
        <v>5000</v>
      </c>
      <c r="D42" s="202">
        <v>0</v>
      </c>
      <c r="E42" s="202">
        <v>0</v>
      </c>
      <c r="F42" s="202">
        <v>0</v>
      </c>
      <c r="G42" s="202">
        <v>5000</v>
      </c>
      <c r="H42" s="202"/>
      <c r="I42" s="202"/>
    </row>
    <row r="43" spans="1:9" x14ac:dyDescent="0.2">
      <c r="A43" t="s">
        <v>700</v>
      </c>
      <c r="B43" t="s">
        <v>701</v>
      </c>
      <c r="C43" s="202">
        <v>62470</v>
      </c>
      <c r="D43" s="202">
        <v>0</v>
      </c>
      <c r="E43" s="202">
        <v>0</v>
      </c>
      <c r="F43" s="202">
        <v>0</v>
      </c>
      <c r="G43" s="202">
        <v>62470</v>
      </c>
      <c r="H43" s="202"/>
      <c r="I43" s="202"/>
    </row>
    <row r="44" spans="1:9" x14ac:dyDescent="0.2">
      <c r="A44" t="s">
        <v>702</v>
      </c>
      <c r="B44" t="s">
        <v>566</v>
      </c>
      <c r="C44" s="202">
        <v>35142.239999999998</v>
      </c>
      <c r="D44" s="202">
        <v>0</v>
      </c>
      <c r="E44" s="202">
        <v>0</v>
      </c>
      <c r="F44" s="202">
        <v>0</v>
      </c>
      <c r="G44" s="202">
        <v>35142.239999999998</v>
      </c>
      <c r="H44" s="202"/>
      <c r="I44" s="202"/>
    </row>
    <row r="45" spans="1:9" x14ac:dyDescent="0.2">
      <c r="A45" t="s">
        <v>460</v>
      </c>
      <c r="B45" t="s">
        <v>461</v>
      </c>
      <c r="C45" s="202">
        <v>2077</v>
      </c>
      <c r="D45" s="202">
        <v>0</v>
      </c>
      <c r="E45" s="202">
        <v>264000</v>
      </c>
      <c r="F45" s="202">
        <v>264000</v>
      </c>
      <c r="G45" s="202">
        <v>2077</v>
      </c>
      <c r="H45" s="202"/>
      <c r="I45" s="202"/>
    </row>
    <row r="46" spans="1:9" x14ac:dyDescent="0.2">
      <c r="A46" t="s">
        <v>703</v>
      </c>
      <c r="B46" t="s">
        <v>704</v>
      </c>
      <c r="C46" s="202">
        <v>1992.6</v>
      </c>
      <c r="D46" s="202">
        <v>0</v>
      </c>
      <c r="E46" s="202">
        <v>0</v>
      </c>
      <c r="F46" s="202">
        <v>0</v>
      </c>
      <c r="G46" s="202">
        <v>1992.6</v>
      </c>
      <c r="H46" s="202"/>
      <c r="I46" s="202"/>
    </row>
    <row r="47" spans="1:9" x14ac:dyDescent="0.2">
      <c r="A47" t="s">
        <v>559</v>
      </c>
      <c r="B47" t="s">
        <v>560</v>
      </c>
      <c r="C47" s="202">
        <v>1050</v>
      </c>
      <c r="D47" s="202">
        <v>0</v>
      </c>
      <c r="E47" s="202">
        <v>2089</v>
      </c>
      <c r="F47" s="202">
        <v>0</v>
      </c>
      <c r="G47" s="202">
        <v>3139</v>
      </c>
      <c r="H47" s="202"/>
      <c r="I47" s="202"/>
    </row>
    <row r="48" spans="1:9" x14ac:dyDescent="0.2">
      <c r="A48" t="s">
        <v>705</v>
      </c>
      <c r="B48" t="s">
        <v>489</v>
      </c>
      <c r="C48" s="202">
        <v>10889</v>
      </c>
      <c r="D48" s="202">
        <v>0</v>
      </c>
      <c r="E48" s="202">
        <v>0</v>
      </c>
      <c r="F48" s="202">
        <v>0</v>
      </c>
      <c r="G48" s="202">
        <v>10889</v>
      </c>
      <c r="H48" s="202"/>
      <c r="I48" s="202"/>
    </row>
    <row r="49" spans="1:9" x14ac:dyDescent="0.2">
      <c r="A49" t="s">
        <v>706</v>
      </c>
      <c r="B49" t="s">
        <v>707</v>
      </c>
      <c r="C49" s="202">
        <v>2000</v>
      </c>
      <c r="D49" s="202">
        <v>0</v>
      </c>
      <c r="E49" s="202">
        <v>0</v>
      </c>
      <c r="F49" s="202">
        <v>0</v>
      </c>
      <c r="G49" s="202">
        <v>2000</v>
      </c>
      <c r="H49" s="202"/>
      <c r="I49" s="202"/>
    </row>
    <row r="50" spans="1:9" x14ac:dyDescent="0.2">
      <c r="A50" t="s">
        <v>708</v>
      </c>
      <c r="B50" t="s">
        <v>709</v>
      </c>
      <c r="C50" s="202">
        <v>12700</v>
      </c>
      <c r="D50" s="202">
        <v>0</v>
      </c>
      <c r="E50" s="202">
        <v>0</v>
      </c>
      <c r="F50" s="202">
        <v>0</v>
      </c>
      <c r="G50" s="202">
        <v>12700</v>
      </c>
      <c r="H50" s="202"/>
      <c r="I50" s="202"/>
    </row>
    <row r="51" spans="1:9" x14ac:dyDescent="0.2">
      <c r="A51" t="s">
        <v>710</v>
      </c>
      <c r="B51" t="s">
        <v>711</v>
      </c>
      <c r="C51" s="202">
        <v>2000</v>
      </c>
      <c r="D51" s="202">
        <v>0</v>
      </c>
      <c r="E51" s="202">
        <v>0</v>
      </c>
      <c r="F51" s="202">
        <v>0</v>
      </c>
      <c r="G51" s="202">
        <v>2000</v>
      </c>
      <c r="H51" s="202"/>
      <c r="I51" s="202"/>
    </row>
    <row r="52" spans="1:9" x14ac:dyDescent="0.2">
      <c r="A52" t="s">
        <v>712</v>
      </c>
      <c r="B52" t="s">
        <v>713</v>
      </c>
      <c r="C52" s="202">
        <v>4000</v>
      </c>
      <c r="D52" s="202">
        <v>0</v>
      </c>
      <c r="E52" s="202">
        <v>0</v>
      </c>
      <c r="F52" s="202">
        <v>0</v>
      </c>
      <c r="G52" s="202">
        <v>4000</v>
      </c>
      <c r="H52" s="202"/>
      <c r="I52" s="202"/>
    </row>
    <row r="53" spans="1:9" x14ac:dyDescent="0.2">
      <c r="A53" t="s">
        <v>714</v>
      </c>
      <c r="B53" t="s">
        <v>511</v>
      </c>
      <c r="C53" s="202">
        <v>7000</v>
      </c>
      <c r="D53" s="202">
        <v>0</v>
      </c>
      <c r="E53" s="202">
        <v>0</v>
      </c>
      <c r="F53" s="202">
        <v>0</v>
      </c>
      <c r="G53" s="202">
        <v>7000</v>
      </c>
      <c r="H53" s="202"/>
      <c r="I53" s="202"/>
    </row>
    <row r="54" spans="1:9" x14ac:dyDescent="0.2">
      <c r="A54" t="s">
        <v>576</v>
      </c>
      <c r="B54" t="s">
        <v>577</v>
      </c>
      <c r="C54" s="202">
        <v>9500</v>
      </c>
      <c r="D54" s="202">
        <v>0</v>
      </c>
      <c r="E54" s="202">
        <v>0</v>
      </c>
      <c r="F54" s="202">
        <v>6500</v>
      </c>
      <c r="G54" s="202">
        <v>3000</v>
      </c>
      <c r="H54" s="202"/>
      <c r="I54" s="202"/>
    </row>
    <row r="55" spans="1:9" x14ac:dyDescent="0.2">
      <c r="A55" t="s">
        <v>715</v>
      </c>
      <c r="B55" t="s">
        <v>716</v>
      </c>
      <c r="C55" s="202">
        <v>13000</v>
      </c>
      <c r="D55" s="202">
        <v>0</v>
      </c>
      <c r="E55" s="202">
        <v>0</v>
      </c>
      <c r="F55" s="202">
        <v>0</v>
      </c>
      <c r="G55" s="202">
        <v>13000</v>
      </c>
      <c r="H55" s="202"/>
      <c r="I55" s="202"/>
    </row>
    <row r="56" spans="1:9" x14ac:dyDescent="0.2">
      <c r="A56" t="s">
        <v>717</v>
      </c>
      <c r="B56" t="s">
        <v>718</v>
      </c>
      <c r="C56" s="202">
        <v>8000</v>
      </c>
      <c r="D56" s="202">
        <v>0</v>
      </c>
      <c r="E56" s="202">
        <v>0</v>
      </c>
      <c r="F56" s="202">
        <v>0</v>
      </c>
      <c r="G56" s="202">
        <v>8000</v>
      </c>
      <c r="H56" s="202"/>
      <c r="I56" s="202"/>
    </row>
    <row r="57" spans="1:9" x14ac:dyDescent="0.2">
      <c r="A57" t="s">
        <v>719</v>
      </c>
      <c r="B57" t="s">
        <v>720</v>
      </c>
      <c r="C57" s="202">
        <v>8000</v>
      </c>
      <c r="D57" s="202">
        <v>0</v>
      </c>
      <c r="E57" s="202">
        <v>0</v>
      </c>
      <c r="F57" s="202">
        <v>0</v>
      </c>
      <c r="G57" s="202">
        <v>8000</v>
      </c>
      <c r="H57" s="202"/>
      <c r="I57" s="202"/>
    </row>
    <row r="58" spans="1:9" x14ac:dyDescent="0.2">
      <c r="A58" t="s">
        <v>721</v>
      </c>
      <c r="B58" t="s">
        <v>722</v>
      </c>
      <c r="C58" s="202">
        <v>2000</v>
      </c>
      <c r="D58" s="202">
        <v>0</v>
      </c>
      <c r="E58" s="202">
        <v>0</v>
      </c>
      <c r="F58" s="202">
        <v>0</v>
      </c>
      <c r="G58" s="202">
        <v>2000</v>
      </c>
      <c r="H58" s="202"/>
      <c r="I58" s="202"/>
    </row>
    <row r="59" spans="1:9" x14ac:dyDescent="0.2">
      <c r="A59" t="s">
        <v>723</v>
      </c>
      <c r="B59" t="s">
        <v>724</v>
      </c>
      <c r="C59" s="202">
        <v>5999</v>
      </c>
      <c r="D59" s="202">
        <v>0</v>
      </c>
      <c r="E59" s="202">
        <v>0</v>
      </c>
      <c r="F59" s="202">
        <v>0</v>
      </c>
      <c r="G59" s="202">
        <v>5999</v>
      </c>
      <c r="H59" s="202"/>
      <c r="I59" s="202"/>
    </row>
    <row r="60" spans="1:9" x14ac:dyDescent="0.2">
      <c r="A60" t="s">
        <v>725</v>
      </c>
      <c r="B60" t="s">
        <v>726</v>
      </c>
      <c r="C60" s="202">
        <v>5003</v>
      </c>
      <c r="D60" s="202">
        <v>0</v>
      </c>
      <c r="E60" s="202">
        <v>0</v>
      </c>
      <c r="F60" s="202">
        <v>0</v>
      </c>
      <c r="G60" s="202">
        <v>5003</v>
      </c>
      <c r="H60" s="202"/>
      <c r="I60" s="202"/>
    </row>
    <row r="61" spans="1:9" x14ac:dyDescent="0.2">
      <c r="A61" t="s">
        <v>727</v>
      </c>
      <c r="B61" t="s">
        <v>728</v>
      </c>
      <c r="C61" s="202">
        <v>21691.39</v>
      </c>
      <c r="D61" s="202">
        <v>0</v>
      </c>
      <c r="E61" s="202">
        <v>0</v>
      </c>
      <c r="F61" s="202">
        <v>0</v>
      </c>
      <c r="G61" s="202">
        <v>21691.39</v>
      </c>
      <c r="H61" s="202"/>
      <c r="I61" s="202"/>
    </row>
    <row r="62" spans="1:9" x14ac:dyDescent="0.2">
      <c r="A62" t="s">
        <v>729</v>
      </c>
      <c r="B62" t="s">
        <v>730</v>
      </c>
      <c r="C62" s="202">
        <v>5221.7700000000004</v>
      </c>
      <c r="D62" s="202">
        <v>0</v>
      </c>
      <c r="E62" s="202">
        <v>0</v>
      </c>
      <c r="F62" s="202">
        <v>0</v>
      </c>
      <c r="G62" s="202">
        <v>5221.7700000000004</v>
      </c>
      <c r="H62" s="202"/>
      <c r="I62" s="202"/>
    </row>
    <row r="63" spans="1:9" x14ac:dyDescent="0.2">
      <c r="A63" t="s">
        <v>731</v>
      </c>
      <c r="B63" t="s">
        <v>732</v>
      </c>
      <c r="C63" s="202">
        <v>3784.5</v>
      </c>
      <c r="D63" s="202">
        <v>0</v>
      </c>
      <c r="E63" s="202">
        <v>0</v>
      </c>
      <c r="F63" s="202">
        <v>0</v>
      </c>
      <c r="G63" s="202">
        <v>3784.5</v>
      </c>
      <c r="H63" s="202"/>
      <c r="I63" s="202"/>
    </row>
    <row r="64" spans="1:9" x14ac:dyDescent="0.2">
      <c r="A64" t="s">
        <v>733</v>
      </c>
      <c r="B64" t="s">
        <v>734</v>
      </c>
      <c r="C64" s="202">
        <v>4000</v>
      </c>
      <c r="D64" s="202">
        <v>0</v>
      </c>
      <c r="E64" s="202">
        <v>0</v>
      </c>
      <c r="F64" s="202">
        <v>0</v>
      </c>
      <c r="G64" s="202">
        <v>4000</v>
      </c>
      <c r="H64" s="202"/>
      <c r="I64" s="202"/>
    </row>
    <row r="65" spans="1:9" x14ac:dyDescent="0.2">
      <c r="A65" t="s">
        <v>735</v>
      </c>
      <c r="B65" t="s">
        <v>604</v>
      </c>
      <c r="C65" s="202">
        <v>2000</v>
      </c>
      <c r="D65" s="202">
        <v>0</v>
      </c>
      <c r="E65" s="202">
        <v>0</v>
      </c>
      <c r="F65" s="202">
        <v>0</v>
      </c>
      <c r="G65" s="202">
        <v>2000</v>
      </c>
      <c r="H65" s="202"/>
      <c r="I65" s="202"/>
    </row>
    <row r="66" spans="1:9" x14ac:dyDescent="0.2">
      <c r="A66" t="s">
        <v>736</v>
      </c>
      <c r="B66" t="s">
        <v>737</v>
      </c>
      <c r="C66" s="202">
        <v>25000</v>
      </c>
      <c r="D66" s="202">
        <v>0</v>
      </c>
      <c r="E66" s="202">
        <v>0</v>
      </c>
      <c r="F66" s="202">
        <v>0</v>
      </c>
      <c r="G66" s="202">
        <v>25000</v>
      </c>
      <c r="H66" s="202"/>
      <c r="I66" s="202"/>
    </row>
    <row r="67" spans="1:9" x14ac:dyDescent="0.2">
      <c r="A67" t="s">
        <v>738</v>
      </c>
      <c r="B67" t="s">
        <v>739</v>
      </c>
      <c r="C67" s="202">
        <v>5000</v>
      </c>
      <c r="D67" s="202">
        <v>0</v>
      </c>
      <c r="E67" s="202">
        <v>0</v>
      </c>
      <c r="F67" s="202">
        <v>0</v>
      </c>
      <c r="G67" s="202">
        <v>5000</v>
      </c>
      <c r="H67" s="202"/>
      <c r="I67" s="202"/>
    </row>
    <row r="68" spans="1:9" x14ac:dyDescent="0.2">
      <c r="A68" t="s">
        <v>740</v>
      </c>
      <c r="B68" t="s">
        <v>741</v>
      </c>
      <c r="C68" s="202">
        <v>4000</v>
      </c>
      <c r="D68" s="202">
        <v>0</v>
      </c>
      <c r="E68" s="202">
        <v>0</v>
      </c>
      <c r="F68" s="202">
        <v>0</v>
      </c>
      <c r="G68" s="202">
        <v>4000</v>
      </c>
      <c r="H68" s="202"/>
      <c r="I68" s="202"/>
    </row>
    <row r="69" spans="1:9" x14ac:dyDescent="0.2">
      <c r="A69" t="s">
        <v>742</v>
      </c>
      <c r="B69" t="s">
        <v>743</v>
      </c>
      <c r="C69" s="202">
        <v>5000</v>
      </c>
      <c r="D69" s="202">
        <v>0</v>
      </c>
      <c r="E69" s="202">
        <v>0</v>
      </c>
      <c r="F69" s="202">
        <v>0</v>
      </c>
      <c r="G69" s="202">
        <v>5000</v>
      </c>
      <c r="H69" s="202"/>
      <c r="I69" s="202"/>
    </row>
    <row r="70" spans="1:9" x14ac:dyDescent="0.2">
      <c r="A70" t="s">
        <v>744</v>
      </c>
      <c r="B70" t="s">
        <v>745</v>
      </c>
      <c r="C70" s="202">
        <v>11000</v>
      </c>
      <c r="D70" s="202">
        <v>0</v>
      </c>
      <c r="E70" s="202">
        <v>0</v>
      </c>
      <c r="F70" s="202">
        <v>0</v>
      </c>
      <c r="G70" s="202">
        <v>11000</v>
      </c>
      <c r="H70" s="202"/>
      <c r="I70" s="202"/>
    </row>
    <row r="71" spans="1:9" x14ac:dyDescent="0.2">
      <c r="A71" t="s">
        <v>746</v>
      </c>
      <c r="B71" t="s">
        <v>747</v>
      </c>
      <c r="C71" s="202">
        <v>2250</v>
      </c>
      <c r="D71" s="202">
        <v>0</v>
      </c>
      <c r="E71" s="202">
        <v>0</v>
      </c>
      <c r="F71" s="202">
        <v>0</v>
      </c>
      <c r="G71" s="202">
        <v>2250</v>
      </c>
      <c r="H71" s="202"/>
      <c r="I71" s="202"/>
    </row>
    <row r="72" spans="1:9" x14ac:dyDescent="0.2">
      <c r="A72" t="s">
        <v>748</v>
      </c>
      <c r="B72" t="s">
        <v>749</v>
      </c>
      <c r="C72" s="202">
        <v>5247.14</v>
      </c>
      <c r="D72" s="202">
        <v>0</v>
      </c>
      <c r="E72" s="202">
        <v>0</v>
      </c>
      <c r="F72" s="202">
        <v>0</v>
      </c>
      <c r="G72" s="202">
        <v>5247.14</v>
      </c>
      <c r="H72" s="202"/>
      <c r="I72" s="202"/>
    </row>
    <row r="73" spans="1:9" x14ac:dyDescent="0.2">
      <c r="A73" t="s">
        <v>750</v>
      </c>
      <c r="B73" t="s">
        <v>751</v>
      </c>
      <c r="C73" s="202">
        <v>1817.09</v>
      </c>
      <c r="D73" s="202">
        <v>0</v>
      </c>
      <c r="E73" s="202">
        <v>0</v>
      </c>
      <c r="F73" s="202">
        <v>0</v>
      </c>
      <c r="G73" s="202">
        <v>1817.09</v>
      </c>
      <c r="H73" s="202"/>
      <c r="I73" s="202"/>
    </row>
    <row r="74" spans="1:9" x14ac:dyDescent="0.2">
      <c r="A74" t="s">
        <v>752</v>
      </c>
      <c r="B74" t="s">
        <v>753</v>
      </c>
      <c r="C74" s="202">
        <v>5000</v>
      </c>
      <c r="D74" s="202">
        <v>0</v>
      </c>
      <c r="E74" s="202">
        <v>0</v>
      </c>
      <c r="F74" s="202">
        <v>0</v>
      </c>
      <c r="G74" s="202">
        <v>5000</v>
      </c>
      <c r="H74" s="202"/>
      <c r="I74" s="202"/>
    </row>
    <row r="75" spans="1:9" x14ac:dyDescent="0.2">
      <c r="A75" t="s">
        <v>754</v>
      </c>
      <c r="B75" t="s">
        <v>755</v>
      </c>
      <c r="C75" s="202">
        <v>750</v>
      </c>
      <c r="D75" s="202">
        <v>0</v>
      </c>
      <c r="E75" s="202">
        <v>0</v>
      </c>
      <c r="F75" s="202">
        <v>0</v>
      </c>
      <c r="G75" s="202">
        <v>750</v>
      </c>
      <c r="H75" s="202"/>
      <c r="I75" s="202"/>
    </row>
    <row r="76" spans="1:9" x14ac:dyDescent="0.2">
      <c r="A76" t="s">
        <v>756</v>
      </c>
      <c r="B76" t="s">
        <v>757</v>
      </c>
      <c r="C76" s="202">
        <v>20000</v>
      </c>
      <c r="D76" s="202">
        <v>0</v>
      </c>
      <c r="E76" s="202">
        <v>0</v>
      </c>
      <c r="F76" s="202">
        <v>0</v>
      </c>
      <c r="G76" s="202">
        <v>20000</v>
      </c>
      <c r="H76" s="202"/>
      <c r="I76" s="202"/>
    </row>
    <row r="77" spans="1:9" x14ac:dyDescent="0.2">
      <c r="A77" t="s">
        <v>758</v>
      </c>
      <c r="B77" t="s">
        <v>759</v>
      </c>
      <c r="C77" s="202">
        <v>603.39</v>
      </c>
      <c r="D77" s="202">
        <v>0</v>
      </c>
      <c r="E77" s="202">
        <v>0</v>
      </c>
      <c r="F77" s="202">
        <v>0</v>
      </c>
      <c r="G77" s="202">
        <v>603.39</v>
      </c>
      <c r="H77" s="202"/>
      <c r="I77" s="202"/>
    </row>
    <row r="78" spans="1:9" x14ac:dyDescent="0.2">
      <c r="A78" t="s">
        <v>760</v>
      </c>
      <c r="B78" t="s">
        <v>761</v>
      </c>
      <c r="C78" s="202">
        <v>20000</v>
      </c>
      <c r="D78" s="202">
        <v>0</v>
      </c>
      <c r="E78" s="202">
        <v>0</v>
      </c>
      <c r="F78" s="202">
        <v>0</v>
      </c>
      <c r="G78" s="202">
        <v>20000</v>
      </c>
      <c r="H78" s="202"/>
      <c r="I78" s="202"/>
    </row>
    <row r="79" spans="1:9" x14ac:dyDescent="0.2">
      <c r="A79" t="s">
        <v>762</v>
      </c>
      <c r="B79" t="s">
        <v>763</v>
      </c>
      <c r="C79" s="202">
        <v>30719.97</v>
      </c>
      <c r="D79" s="202">
        <v>0</v>
      </c>
      <c r="E79" s="202">
        <v>0</v>
      </c>
      <c r="F79" s="202">
        <v>0</v>
      </c>
      <c r="G79" s="202">
        <v>30719.97</v>
      </c>
      <c r="H79" s="202"/>
      <c r="I79" s="202"/>
    </row>
    <row r="80" spans="1:9" x14ac:dyDescent="0.2">
      <c r="A80" t="s">
        <v>764</v>
      </c>
      <c r="B80" t="s">
        <v>765</v>
      </c>
      <c r="C80" s="202">
        <v>4754.8500000000004</v>
      </c>
      <c r="D80" s="202">
        <v>0</v>
      </c>
      <c r="E80" s="202">
        <v>0</v>
      </c>
      <c r="F80" s="202">
        <v>0</v>
      </c>
      <c r="G80" s="202">
        <v>4754.8500000000004</v>
      </c>
      <c r="H80" s="202"/>
      <c r="I80" s="202"/>
    </row>
    <row r="81" spans="1:9" x14ac:dyDescent="0.2">
      <c r="A81" t="s">
        <v>766</v>
      </c>
      <c r="B81" t="s">
        <v>767</v>
      </c>
      <c r="C81" s="202">
        <v>500</v>
      </c>
      <c r="D81" s="202">
        <v>0</v>
      </c>
      <c r="E81" s="202">
        <v>0</v>
      </c>
      <c r="F81" s="202">
        <v>0</v>
      </c>
      <c r="G81" s="202">
        <v>500</v>
      </c>
      <c r="H81" s="202"/>
      <c r="I81" s="202"/>
    </row>
    <row r="82" spans="1:9" x14ac:dyDescent="0.2">
      <c r="A82" t="s">
        <v>768</v>
      </c>
      <c r="B82" t="s">
        <v>769</v>
      </c>
      <c r="C82" s="202">
        <v>2000</v>
      </c>
      <c r="D82" s="202">
        <v>0</v>
      </c>
      <c r="E82" s="202">
        <v>0</v>
      </c>
      <c r="F82" s="202">
        <v>0</v>
      </c>
      <c r="G82" s="202">
        <v>2000</v>
      </c>
      <c r="H82" s="202"/>
      <c r="I82" s="202"/>
    </row>
    <row r="83" spans="1:9" x14ac:dyDescent="0.2">
      <c r="A83" t="s">
        <v>770</v>
      </c>
      <c r="B83" t="s">
        <v>771</v>
      </c>
      <c r="C83" s="202">
        <v>5400</v>
      </c>
      <c r="D83" s="202">
        <v>0</v>
      </c>
      <c r="E83" s="202">
        <v>0</v>
      </c>
      <c r="F83" s="202">
        <v>0</v>
      </c>
      <c r="G83" s="202">
        <v>5400</v>
      </c>
      <c r="H83" s="202"/>
      <c r="I83" s="202"/>
    </row>
    <row r="84" spans="1:9" x14ac:dyDescent="0.2">
      <c r="A84" t="s">
        <v>772</v>
      </c>
      <c r="B84" t="s">
        <v>773</v>
      </c>
      <c r="C84" s="202">
        <v>19999.43</v>
      </c>
      <c r="D84" s="202">
        <v>0</v>
      </c>
      <c r="E84" s="202">
        <v>0</v>
      </c>
      <c r="F84" s="202">
        <v>0</v>
      </c>
      <c r="G84" s="202">
        <v>19999.43</v>
      </c>
      <c r="H84" s="202"/>
      <c r="I84" s="202"/>
    </row>
    <row r="85" spans="1:9" x14ac:dyDescent="0.2">
      <c r="A85" t="s">
        <v>774</v>
      </c>
      <c r="B85" t="s">
        <v>775</v>
      </c>
      <c r="C85" s="202">
        <v>4500</v>
      </c>
      <c r="D85" s="202">
        <v>0</v>
      </c>
      <c r="E85" s="202">
        <v>0</v>
      </c>
      <c r="F85" s="202">
        <v>0</v>
      </c>
      <c r="G85" s="202">
        <v>4500</v>
      </c>
      <c r="H85" s="202"/>
      <c r="I85" s="202"/>
    </row>
    <row r="86" spans="1:9" x14ac:dyDescent="0.2">
      <c r="A86" t="s">
        <v>776</v>
      </c>
      <c r="B86" t="s">
        <v>777</v>
      </c>
      <c r="C86" s="202">
        <v>28480.01</v>
      </c>
      <c r="D86" s="202">
        <v>0</v>
      </c>
      <c r="E86" s="202">
        <v>0</v>
      </c>
      <c r="F86" s="202">
        <v>0</v>
      </c>
      <c r="G86" s="202">
        <v>28480.01</v>
      </c>
      <c r="H86" s="202"/>
      <c r="I86" s="202"/>
    </row>
    <row r="87" spans="1:9" x14ac:dyDescent="0.2">
      <c r="A87" t="s">
        <v>778</v>
      </c>
      <c r="B87" t="s">
        <v>779</v>
      </c>
      <c r="C87" s="202">
        <v>3600</v>
      </c>
      <c r="D87" s="202">
        <v>0</v>
      </c>
      <c r="E87" s="202">
        <v>0</v>
      </c>
      <c r="F87" s="202">
        <v>0</v>
      </c>
      <c r="G87" s="202">
        <v>3600</v>
      </c>
      <c r="H87" s="202"/>
      <c r="I87" s="202"/>
    </row>
    <row r="88" spans="1:9" x14ac:dyDescent="0.2">
      <c r="A88" t="s">
        <v>780</v>
      </c>
      <c r="B88" t="s">
        <v>781</v>
      </c>
      <c r="C88" s="202">
        <v>15500</v>
      </c>
      <c r="D88" s="202">
        <v>0</v>
      </c>
      <c r="E88" s="202">
        <v>0</v>
      </c>
      <c r="F88" s="202">
        <v>0</v>
      </c>
      <c r="G88" s="202">
        <v>15500</v>
      </c>
      <c r="H88" s="202"/>
      <c r="I88" s="202"/>
    </row>
    <row r="89" spans="1:9" x14ac:dyDescent="0.2">
      <c r="A89" t="s">
        <v>578</v>
      </c>
      <c r="B89" t="s">
        <v>579</v>
      </c>
      <c r="C89" s="202">
        <v>10836.35</v>
      </c>
      <c r="D89" s="202">
        <v>0</v>
      </c>
      <c r="E89" s="202">
        <v>4434.47</v>
      </c>
      <c r="F89" s="202">
        <v>4434.47</v>
      </c>
      <c r="G89" s="202">
        <v>10836.35</v>
      </c>
      <c r="H89" s="202"/>
      <c r="I89" s="202"/>
    </row>
    <row r="90" spans="1:9" x14ac:dyDescent="0.2">
      <c r="A90" t="s">
        <v>782</v>
      </c>
      <c r="B90" t="s">
        <v>783</v>
      </c>
      <c r="C90" s="202">
        <v>14365</v>
      </c>
      <c r="D90" s="202">
        <v>0</v>
      </c>
      <c r="E90" s="202">
        <v>0</v>
      </c>
      <c r="F90" s="202">
        <v>0</v>
      </c>
      <c r="G90" s="202">
        <v>14365</v>
      </c>
      <c r="H90" s="202"/>
      <c r="I90" s="202"/>
    </row>
    <row r="91" spans="1:9" x14ac:dyDescent="0.2">
      <c r="A91" t="s">
        <v>784</v>
      </c>
      <c r="B91" t="s">
        <v>785</v>
      </c>
      <c r="C91" s="202">
        <v>112.7</v>
      </c>
      <c r="D91" s="202">
        <v>0</v>
      </c>
      <c r="E91" s="202">
        <v>0</v>
      </c>
      <c r="F91" s="202">
        <v>0</v>
      </c>
      <c r="G91" s="202">
        <v>112.7</v>
      </c>
      <c r="H91" s="202"/>
      <c r="I91" s="202"/>
    </row>
    <row r="92" spans="1:9" x14ac:dyDescent="0.2">
      <c r="A92" t="s">
        <v>786</v>
      </c>
      <c r="B92" t="s">
        <v>787</v>
      </c>
      <c r="C92" s="202">
        <v>6700</v>
      </c>
      <c r="D92" s="202">
        <v>0</v>
      </c>
      <c r="E92" s="202">
        <v>0</v>
      </c>
      <c r="F92" s="202">
        <v>0</v>
      </c>
      <c r="G92" s="202">
        <v>6700</v>
      </c>
      <c r="H92" s="202"/>
      <c r="I92" s="202"/>
    </row>
    <row r="93" spans="1:9" x14ac:dyDescent="0.2">
      <c r="A93" t="s">
        <v>788</v>
      </c>
      <c r="B93" t="s">
        <v>789</v>
      </c>
      <c r="C93" s="202">
        <v>10768.15</v>
      </c>
      <c r="D93" s="202">
        <v>0</v>
      </c>
      <c r="E93" s="202">
        <v>0</v>
      </c>
      <c r="F93" s="202">
        <v>0</v>
      </c>
      <c r="G93" s="202">
        <v>10768.15</v>
      </c>
      <c r="H93" s="202"/>
      <c r="I93" s="202"/>
    </row>
    <row r="94" spans="1:9" x14ac:dyDescent="0.2">
      <c r="A94" t="s">
        <v>580</v>
      </c>
      <c r="B94" t="s">
        <v>581</v>
      </c>
      <c r="C94" s="202">
        <v>7717.17</v>
      </c>
      <c r="D94" s="202">
        <v>0</v>
      </c>
      <c r="E94" s="202">
        <v>0</v>
      </c>
      <c r="F94" s="202">
        <v>1148.23</v>
      </c>
      <c r="G94" s="202">
        <v>6568.94</v>
      </c>
      <c r="H94" s="202"/>
      <c r="I94" s="202"/>
    </row>
    <row r="95" spans="1:9" x14ac:dyDescent="0.2">
      <c r="A95" t="s">
        <v>582</v>
      </c>
      <c r="B95" t="s">
        <v>572</v>
      </c>
      <c r="C95" s="202">
        <v>1986.21</v>
      </c>
      <c r="D95" s="202">
        <v>0</v>
      </c>
      <c r="E95" s="202">
        <v>6855.88</v>
      </c>
      <c r="F95" s="202">
        <v>6586.74</v>
      </c>
      <c r="G95" s="202">
        <v>2255.35</v>
      </c>
      <c r="H95" s="202"/>
      <c r="I95" s="202"/>
    </row>
    <row r="96" spans="1:9" x14ac:dyDescent="0.2">
      <c r="A96" t="s">
        <v>790</v>
      </c>
      <c r="B96" t="s">
        <v>791</v>
      </c>
      <c r="C96" s="202">
        <v>195</v>
      </c>
      <c r="D96" s="202">
        <v>0</v>
      </c>
      <c r="E96" s="202">
        <v>0</v>
      </c>
      <c r="F96" s="202">
        <v>0</v>
      </c>
      <c r="G96" s="202">
        <v>195</v>
      </c>
      <c r="H96" s="202"/>
      <c r="I96" s="202"/>
    </row>
    <row r="97" spans="1:9" x14ac:dyDescent="0.2">
      <c r="A97" t="s">
        <v>792</v>
      </c>
      <c r="B97" t="s">
        <v>793</v>
      </c>
      <c r="C97" s="202">
        <v>3904.4</v>
      </c>
      <c r="D97" s="202">
        <v>0</v>
      </c>
      <c r="E97" s="202">
        <v>0</v>
      </c>
      <c r="F97" s="202">
        <v>0</v>
      </c>
      <c r="G97" s="202">
        <v>3904.4</v>
      </c>
      <c r="H97" s="202"/>
      <c r="I97" s="202"/>
    </row>
    <row r="98" spans="1:9" x14ac:dyDescent="0.2">
      <c r="A98" t="s">
        <v>794</v>
      </c>
      <c r="B98" t="s">
        <v>795</v>
      </c>
      <c r="C98" s="202">
        <v>23955.3</v>
      </c>
      <c r="D98" s="202">
        <v>0</v>
      </c>
      <c r="E98" s="202">
        <v>0</v>
      </c>
      <c r="F98" s="202">
        <v>0</v>
      </c>
      <c r="G98" s="202">
        <v>23955.3</v>
      </c>
      <c r="H98" s="202"/>
      <c r="I98" s="202"/>
    </row>
    <row r="99" spans="1:9" x14ac:dyDescent="0.2">
      <c r="A99" t="s">
        <v>796</v>
      </c>
      <c r="B99" t="s">
        <v>797</v>
      </c>
      <c r="C99" s="202">
        <v>3020</v>
      </c>
      <c r="D99" s="202">
        <v>0</v>
      </c>
      <c r="E99" s="202">
        <v>0</v>
      </c>
      <c r="F99" s="202">
        <v>0</v>
      </c>
      <c r="G99" s="202">
        <v>3020</v>
      </c>
      <c r="H99" s="202"/>
      <c r="I99" s="202"/>
    </row>
    <row r="100" spans="1:9" x14ac:dyDescent="0.2">
      <c r="A100" t="s">
        <v>798</v>
      </c>
      <c r="B100" t="s">
        <v>568</v>
      </c>
      <c r="C100" s="202">
        <v>60000</v>
      </c>
      <c r="D100" s="202">
        <v>0</v>
      </c>
      <c r="E100" s="202">
        <v>0</v>
      </c>
      <c r="F100" s="202">
        <v>0</v>
      </c>
      <c r="G100" s="202">
        <v>60000</v>
      </c>
      <c r="H100" s="202"/>
      <c r="I100" s="202"/>
    </row>
    <row r="101" spans="1:9" x14ac:dyDescent="0.2">
      <c r="A101" t="s">
        <v>799</v>
      </c>
      <c r="B101" t="s">
        <v>800</v>
      </c>
      <c r="C101" s="202">
        <v>38107</v>
      </c>
      <c r="D101" s="202">
        <v>0</v>
      </c>
      <c r="E101" s="202">
        <v>0</v>
      </c>
      <c r="F101" s="202">
        <v>0</v>
      </c>
      <c r="G101" s="202">
        <v>38107</v>
      </c>
      <c r="H101" s="202"/>
      <c r="I101" s="202"/>
    </row>
    <row r="102" spans="1:9" x14ac:dyDescent="0.2">
      <c r="A102" t="s">
        <v>801</v>
      </c>
      <c r="B102" t="s">
        <v>802</v>
      </c>
      <c r="C102" s="202">
        <v>7740</v>
      </c>
      <c r="D102" s="202">
        <v>0</v>
      </c>
      <c r="E102" s="202">
        <v>0</v>
      </c>
      <c r="F102" s="202">
        <v>0</v>
      </c>
      <c r="G102" s="202">
        <v>7740</v>
      </c>
      <c r="H102" s="202"/>
      <c r="I102" s="202"/>
    </row>
    <row r="103" spans="1:9" x14ac:dyDescent="0.2">
      <c r="A103" t="s">
        <v>583</v>
      </c>
      <c r="B103" t="s">
        <v>584</v>
      </c>
      <c r="C103" s="202">
        <v>10827.59</v>
      </c>
      <c r="D103" s="202">
        <v>0</v>
      </c>
      <c r="E103" s="202">
        <v>0</v>
      </c>
      <c r="F103" s="202">
        <v>10008.59</v>
      </c>
      <c r="G103" s="202">
        <v>819</v>
      </c>
      <c r="H103" s="202"/>
      <c r="I103" s="202"/>
    </row>
    <row r="104" spans="1:9" x14ac:dyDescent="0.2">
      <c r="A104" t="s">
        <v>803</v>
      </c>
      <c r="B104" t="s">
        <v>479</v>
      </c>
      <c r="C104" s="202">
        <v>3700</v>
      </c>
      <c r="D104" s="202">
        <v>0</v>
      </c>
      <c r="E104" s="202">
        <v>0</v>
      </c>
      <c r="F104" s="202">
        <v>0</v>
      </c>
      <c r="G104" s="202">
        <v>3700</v>
      </c>
      <c r="H104" s="202"/>
      <c r="I104" s="202"/>
    </row>
    <row r="105" spans="1:9" x14ac:dyDescent="0.2">
      <c r="A105" t="s">
        <v>804</v>
      </c>
      <c r="B105" t="s">
        <v>805</v>
      </c>
      <c r="C105" s="202">
        <v>194</v>
      </c>
      <c r="D105" s="202">
        <v>0</v>
      </c>
      <c r="E105" s="202">
        <v>0</v>
      </c>
      <c r="F105" s="202">
        <v>0</v>
      </c>
      <c r="G105" s="202">
        <v>194</v>
      </c>
      <c r="H105" s="202"/>
      <c r="I105" s="202"/>
    </row>
    <row r="106" spans="1:9" x14ac:dyDescent="0.2">
      <c r="A106" t="s">
        <v>806</v>
      </c>
      <c r="B106" t="s">
        <v>807</v>
      </c>
      <c r="C106" s="202">
        <v>6600</v>
      </c>
      <c r="D106" s="202">
        <v>0</v>
      </c>
      <c r="E106" s="202">
        <v>0</v>
      </c>
      <c r="F106" s="202">
        <v>0</v>
      </c>
      <c r="G106" s="202">
        <v>6600</v>
      </c>
      <c r="H106" s="202"/>
      <c r="I106" s="202"/>
    </row>
    <row r="107" spans="1:9" x14ac:dyDescent="0.2">
      <c r="A107" t="s">
        <v>808</v>
      </c>
      <c r="B107" t="s">
        <v>809</v>
      </c>
      <c r="C107" s="202">
        <v>520</v>
      </c>
      <c r="D107" s="202">
        <v>0</v>
      </c>
      <c r="E107" s="202">
        <v>0</v>
      </c>
      <c r="F107" s="202">
        <v>0</v>
      </c>
      <c r="G107" s="202">
        <v>520</v>
      </c>
      <c r="H107" s="202"/>
      <c r="I107" s="202"/>
    </row>
    <row r="108" spans="1:9" x14ac:dyDescent="0.2">
      <c r="A108" t="s">
        <v>810</v>
      </c>
      <c r="B108" t="s">
        <v>811</v>
      </c>
      <c r="C108" s="202">
        <v>16000</v>
      </c>
      <c r="D108" s="202">
        <v>0</v>
      </c>
      <c r="E108" s="202">
        <v>0</v>
      </c>
      <c r="F108" s="202">
        <v>0</v>
      </c>
      <c r="G108" s="202">
        <v>16000</v>
      </c>
      <c r="H108" s="202"/>
      <c r="I108" s="202"/>
    </row>
    <row r="109" spans="1:9" x14ac:dyDescent="0.2">
      <c r="A109" t="s">
        <v>812</v>
      </c>
      <c r="B109" t="s">
        <v>813</v>
      </c>
      <c r="C109" s="202">
        <v>1000</v>
      </c>
      <c r="D109" s="202">
        <v>0</v>
      </c>
      <c r="E109" s="202">
        <v>0</v>
      </c>
      <c r="F109" s="202">
        <v>0</v>
      </c>
      <c r="G109" s="202">
        <v>1000</v>
      </c>
      <c r="H109" s="202"/>
      <c r="I109" s="202"/>
    </row>
    <row r="110" spans="1:9" x14ac:dyDescent="0.2">
      <c r="A110" t="s">
        <v>814</v>
      </c>
      <c r="B110" t="s">
        <v>609</v>
      </c>
      <c r="C110" s="202">
        <v>23976</v>
      </c>
      <c r="D110" s="202">
        <v>0</v>
      </c>
      <c r="E110" s="202">
        <v>0</v>
      </c>
      <c r="F110" s="202">
        <v>0</v>
      </c>
      <c r="G110" s="202">
        <v>23976</v>
      </c>
      <c r="H110" s="202"/>
      <c r="I110" s="202"/>
    </row>
    <row r="111" spans="1:9" x14ac:dyDescent="0.2">
      <c r="A111" t="s">
        <v>464</v>
      </c>
      <c r="B111" t="s">
        <v>465</v>
      </c>
      <c r="C111" s="202">
        <v>16595</v>
      </c>
      <c r="D111" s="202">
        <v>0</v>
      </c>
      <c r="E111" s="202">
        <v>8443.5</v>
      </c>
      <c r="F111" s="202">
        <v>0</v>
      </c>
      <c r="G111" s="202">
        <v>25038.5</v>
      </c>
      <c r="H111" s="202"/>
      <c r="I111" s="202"/>
    </row>
    <row r="112" spans="1:9" x14ac:dyDescent="0.2">
      <c r="A112" t="s">
        <v>815</v>
      </c>
      <c r="B112" t="s">
        <v>816</v>
      </c>
      <c r="C112" s="202">
        <v>11291.5</v>
      </c>
      <c r="D112" s="202">
        <v>0</v>
      </c>
      <c r="E112" s="202">
        <v>0</v>
      </c>
      <c r="F112" s="202">
        <v>0</v>
      </c>
      <c r="G112" s="202">
        <v>11291.5</v>
      </c>
      <c r="H112" s="202"/>
      <c r="I112" s="202"/>
    </row>
    <row r="113" spans="1:9" x14ac:dyDescent="0.2">
      <c r="A113" t="s">
        <v>817</v>
      </c>
      <c r="B113" t="s">
        <v>818</v>
      </c>
      <c r="C113" s="202">
        <v>15000</v>
      </c>
      <c r="D113" s="202">
        <v>0</v>
      </c>
      <c r="E113" s="202">
        <v>0</v>
      </c>
      <c r="F113" s="202">
        <v>0</v>
      </c>
      <c r="G113" s="202">
        <v>15000</v>
      </c>
      <c r="H113" s="202"/>
      <c r="I113" s="202"/>
    </row>
    <row r="114" spans="1:9" x14ac:dyDescent="0.2">
      <c r="A114" t="s">
        <v>466</v>
      </c>
      <c r="B114" t="s">
        <v>467</v>
      </c>
      <c r="C114" s="202">
        <v>5297.1</v>
      </c>
      <c r="D114" s="202">
        <v>0</v>
      </c>
      <c r="E114" s="202">
        <v>5684</v>
      </c>
      <c r="F114" s="202">
        <v>0</v>
      </c>
      <c r="G114" s="202">
        <v>10981.1</v>
      </c>
      <c r="H114" s="202"/>
      <c r="I114" s="202"/>
    </row>
    <row r="115" spans="1:9" x14ac:dyDescent="0.2">
      <c r="A115" t="s">
        <v>468</v>
      </c>
      <c r="B115" t="s">
        <v>469</v>
      </c>
      <c r="C115" s="202">
        <v>10000</v>
      </c>
      <c r="D115" s="202">
        <v>0</v>
      </c>
      <c r="E115" s="202">
        <v>2796</v>
      </c>
      <c r="F115" s="202">
        <v>0</v>
      </c>
      <c r="G115" s="202">
        <v>12796</v>
      </c>
      <c r="H115" s="202"/>
      <c r="I115" s="202"/>
    </row>
    <row r="116" spans="1:9" x14ac:dyDescent="0.2">
      <c r="A116" t="s">
        <v>819</v>
      </c>
      <c r="B116" t="s">
        <v>820</v>
      </c>
      <c r="C116" s="202">
        <v>3.95</v>
      </c>
      <c r="D116" s="202">
        <v>0</v>
      </c>
      <c r="E116" s="202">
        <v>0</v>
      </c>
      <c r="F116" s="202">
        <v>0</v>
      </c>
      <c r="G116" s="202">
        <v>3.95</v>
      </c>
      <c r="H116" s="202"/>
      <c r="I116" s="202"/>
    </row>
    <row r="117" spans="1:9" x14ac:dyDescent="0.2">
      <c r="A117" t="s">
        <v>470</v>
      </c>
      <c r="B117" t="s">
        <v>471</v>
      </c>
      <c r="C117" s="202">
        <v>17699.89</v>
      </c>
      <c r="D117" s="202">
        <v>0</v>
      </c>
      <c r="E117" s="202">
        <v>7415</v>
      </c>
      <c r="F117" s="202">
        <v>17699.89</v>
      </c>
      <c r="G117" s="202">
        <v>7415</v>
      </c>
      <c r="H117" s="202"/>
      <c r="I117" s="202"/>
    </row>
    <row r="118" spans="1:9" x14ac:dyDescent="0.2">
      <c r="A118" t="s">
        <v>561</v>
      </c>
      <c r="B118" t="s">
        <v>562</v>
      </c>
      <c r="C118" s="202">
        <v>100</v>
      </c>
      <c r="D118" s="202">
        <v>0</v>
      </c>
      <c r="E118" s="202">
        <v>32931.360000000001</v>
      </c>
      <c r="F118" s="202">
        <v>0</v>
      </c>
      <c r="G118" s="202">
        <v>33031.360000000001</v>
      </c>
      <c r="H118" s="202"/>
      <c r="I118" s="202"/>
    </row>
    <row r="119" spans="1:9" x14ac:dyDescent="0.2">
      <c r="A119" t="s">
        <v>821</v>
      </c>
      <c r="B119" t="s">
        <v>822</v>
      </c>
      <c r="C119" s="202">
        <v>5000</v>
      </c>
      <c r="D119" s="202">
        <v>0</v>
      </c>
      <c r="E119" s="202">
        <v>0</v>
      </c>
      <c r="F119" s="202">
        <v>0</v>
      </c>
      <c r="G119" s="202">
        <v>5000</v>
      </c>
      <c r="H119" s="202"/>
      <c r="I119" s="202"/>
    </row>
    <row r="120" spans="1:9" x14ac:dyDescent="0.2">
      <c r="A120" t="s">
        <v>823</v>
      </c>
      <c r="B120" t="s">
        <v>824</v>
      </c>
      <c r="C120" s="202">
        <v>69500</v>
      </c>
      <c r="D120" s="202">
        <v>0</v>
      </c>
      <c r="E120" s="202">
        <v>0</v>
      </c>
      <c r="F120" s="202">
        <v>0</v>
      </c>
      <c r="G120" s="202">
        <v>69500</v>
      </c>
      <c r="H120" s="202"/>
      <c r="I120" s="202"/>
    </row>
    <row r="121" spans="1:9" x14ac:dyDescent="0.2">
      <c r="A121" t="s">
        <v>825</v>
      </c>
      <c r="B121" t="s">
        <v>570</v>
      </c>
      <c r="C121" s="202">
        <v>24824.28</v>
      </c>
      <c r="D121" s="202">
        <v>0</v>
      </c>
      <c r="E121" s="202">
        <v>0</v>
      </c>
      <c r="F121" s="202">
        <v>0</v>
      </c>
      <c r="G121" s="202">
        <v>24824.28</v>
      </c>
      <c r="H121" s="202"/>
      <c r="I121" s="202"/>
    </row>
    <row r="122" spans="1:9" x14ac:dyDescent="0.2">
      <c r="A122" t="s">
        <v>826</v>
      </c>
      <c r="B122" t="s">
        <v>827</v>
      </c>
      <c r="C122" s="202">
        <v>3100</v>
      </c>
      <c r="D122" s="202">
        <v>0</v>
      </c>
      <c r="E122" s="202">
        <v>0</v>
      </c>
      <c r="F122" s="202">
        <v>0</v>
      </c>
      <c r="G122" s="202">
        <v>3100</v>
      </c>
      <c r="H122" s="202"/>
      <c r="I122" s="202"/>
    </row>
    <row r="123" spans="1:9" x14ac:dyDescent="0.2">
      <c r="A123" t="s">
        <v>828</v>
      </c>
      <c r="B123" t="s">
        <v>829</v>
      </c>
      <c r="C123" s="202">
        <v>2100</v>
      </c>
      <c r="D123" s="202">
        <v>0</v>
      </c>
      <c r="E123" s="202">
        <v>0</v>
      </c>
      <c r="F123" s="202">
        <v>0</v>
      </c>
      <c r="G123" s="202">
        <v>2100</v>
      </c>
      <c r="H123" s="202"/>
      <c r="I123" s="202"/>
    </row>
    <row r="124" spans="1:9" x14ac:dyDescent="0.2">
      <c r="A124" t="s">
        <v>830</v>
      </c>
      <c r="B124" t="s">
        <v>831</v>
      </c>
      <c r="C124" s="202">
        <v>40000</v>
      </c>
      <c r="D124" s="202">
        <v>0</v>
      </c>
      <c r="E124" s="202">
        <v>0</v>
      </c>
      <c r="F124" s="202">
        <v>0</v>
      </c>
      <c r="G124" s="202">
        <v>40000</v>
      </c>
      <c r="H124" s="202"/>
      <c r="I124" s="202"/>
    </row>
    <row r="125" spans="1:9" x14ac:dyDescent="0.2">
      <c r="A125" t="s">
        <v>832</v>
      </c>
      <c r="B125" t="s">
        <v>833</v>
      </c>
      <c r="C125" s="202">
        <v>7000</v>
      </c>
      <c r="D125" s="202">
        <v>0</v>
      </c>
      <c r="E125" s="202">
        <v>0</v>
      </c>
      <c r="F125" s="202">
        <v>0</v>
      </c>
      <c r="G125" s="202">
        <v>7000</v>
      </c>
      <c r="H125" s="202"/>
      <c r="I125" s="202"/>
    </row>
    <row r="126" spans="1:9" x14ac:dyDescent="0.2">
      <c r="A126" t="s">
        <v>834</v>
      </c>
      <c r="B126" t="s">
        <v>835</v>
      </c>
      <c r="C126" s="202">
        <v>3000</v>
      </c>
      <c r="D126" s="202">
        <v>0</v>
      </c>
      <c r="E126" s="202">
        <v>0</v>
      </c>
      <c r="F126" s="202">
        <v>0</v>
      </c>
      <c r="G126" s="202">
        <v>3000</v>
      </c>
      <c r="H126" s="202"/>
      <c r="I126" s="202"/>
    </row>
    <row r="127" spans="1:9" x14ac:dyDescent="0.2">
      <c r="A127" t="s">
        <v>836</v>
      </c>
      <c r="B127" t="s">
        <v>837</v>
      </c>
      <c r="C127" s="202">
        <v>7500</v>
      </c>
      <c r="D127" s="202">
        <v>0</v>
      </c>
      <c r="E127" s="202">
        <v>0</v>
      </c>
      <c r="F127" s="202">
        <v>0</v>
      </c>
      <c r="G127" s="202">
        <v>7500</v>
      </c>
      <c r="H127" s="202"/>
      <c r="I127" s="202"/>
    </row>
    <row r="128" spans="1:9" x14ac:dyDescent="0.2">
      <c r="A128" t="s">
        <v>838</v>
      </c>
      <c r="B128" t="s">
        <v>839</v>
      </c>
      <c r="C128" s="202">
        <v>1000</v>
      </c>
      <c r="D128" s="202">
        <v>0</v>
      </c>
      <c r="E128" s="202">
        <v>0</v>
      </c>
      <c r="F128" s="202">
        <v>0</v>
      </c>
      <c r="G128" s="202">
        <v>1000</v>
      </c>
      <c r="H128" s="202"/>
      <c r="I128" s="202"/>
    </row>
    <row r="129" spans="1:9" x14ac:dyDescent="0.2">
      <c r="A129" t="s">
        <v>840</v>
      </c>
      <c r="B129" t="s">
        <v>841</v>
      </c>
      <c r="C129" s="202">
        <v>300</v>
      </c>
      <c r="D129" s="202">
        <v>0</v>
      </c>
      <c r="E129" s="202">
        <v>0</v>
      </c>
      <c r="F129" s="202">
        <v>0</v>
      </c>
      <c r="G129" s="202">
        <v>300</v>
      </c>
      <c r="H129" s="202"/>
      <c r="I129" s="202"/>
    </row>
    <row r="130" spans="1:9" x14ac:dyDescent="0.2">
      <c r="A130" t="s">
        <v>842</v>
      </c>
      <c r="B130" t="s">
        <v>843</v>
      </c>
      <c r="C130" s="202">
        <v>6921.3</v>
      </c>
      <c r="D130" s="202">
        <v>0</v>
      </c>
      <c r="E130" s="202">
        <v>0</v>
      </c>
      <c r="F130" s="202">
        <v>0</v>
      </c>
      <c r="G130" s="202">
        <v>6921.3</v>
      </c>
      <c r="H130" s="202"/>
      <c r="I130" s="202"/>
    </row>
    <row r="131" spans="1:9" x14ac:dyDescent="0.2">
      <c r="A131" t="s">
        <v>844</v>
      </c>
      <c r="B131" t="s">
        <v>845</v>
      </c>
      <c r="C131" s="202">
        <v>535119.66</v>
      </c>
      <c r="D131" s="202">
        <v>0</v>
      </c>
      <c r="E131" s="202">
        <v>0</v>
      </c>
      <c r="F131" s="202">
        <v>0</v>
      </c>
      <c r="G131" s="202">
        <v>535119.66</v>
      </c>
      <c r="H131" s="202"/>
      <c r="I131" s="202"/>
    </row>
    <row r="132" spans="1:9" x14ac:dyDescent="0.2">
      <c r="A132" t="s">
        <v>846</v>
      </c>
      <c r="B132" t="s">
        <v>847</v>
      </c>
      <c r="C132" s="202">
        <v>3062</v>
      </c>
      <c r="D132" s="202">
        <v>0</v>
      </c>
      <c r="E132" s="202">
        <v>0</v>
      </c>
      <c r="F132" s="202">
        <v>0</v>
      </c>
      <c r="G132" s="202">
        <v>3062</v>
      </c>
      <c r="H132" s="202"/>
      <c r="I132" s="202"/>
    </row>
    <row r="133" spans="1:9" x14ac:dyDescent="0.2">
      <c r="A133" t="s">
        <v>848</v>
      </c>
      <c r="B133" t="s">
        <v>849</v>
      </c>
      <c r="C133" s="202">
        <v>23261.71</v>
      </c>
      <c r="D133" s="202">
        <v>0</v>
      </c>
      <c r="E133" s="202">
        <v>0</v>
      </c>
      <c r="F133" s="202">
        <v>0</v>
      </c>
      <c r="G133" s="202">
        <v>23261.71</v>
      </c>
      <c r="H133" s="202"/>
      <c r="I133" s="202"/>
    </row>
    <row r="134" spans="1:9" x14ac:dyDescent="0.2">
      <c r="A134" t="s">
        <v>850</v>
      </c>
      <c r="B134" t="s">
        <v>851</v>
      </c>
      <c r="C134" s="202">
        <v>75240.149999999994</v>
      </c>
      <c r="D134" s="202">
        <v>0</v>
      </c>
      <c r="E134" s="202">
        <v>0</v>
      </c>
      <c r="F134" s="202">
        <v>0</v>
      </c>
      <c r="G134" s="202">
        <v>75240.149999999994</v>
      </c>
      <c r="H134" s="202"/>
      <c r="I134" s="202"/>
    </row>
    <row r="135" spans="1:9" x14ac:dyDescent="0.2">
      <c r="A135" t="s">
        <v>852</v>
      </c>
      <c r="B135" t="s">
        <v>853</v>
      </c>
      <c r="C135" s="202">
        <v>18.95</v>
      </c>
      <c r="D135" s="202">
        <v>0</v>
      </c>
      <c r="E135" s="202">
        <v>0</v>
      </c>
      <c r="F135" s="202">
        <v>0</v>
      </c>
      <c r="G135" s="202">
        <v>18.95</v>
      </c>
      <c r="H135" s="202"/>
      <c r="I135" s="202"/>
    </row>
    <row r="136" spans="1:9" x14ac:dyDescent="0.2">
      <c r="A136" t="s">
        <v>854</v>
      </c>
      <c r="B136" t="s">
        <v>855</v>
      </c>
      <c r="C136" s="202">
        <v>6000</v>
      </c>
      <c r="D136" s="202">
        <v>0</v>
      </c>
      <c r="E136" s="202">
        <v>0</v>
      </c>
      <c r="F136" s="202">
        <v>0</v>
      </c>
      <c r="G136" s="202">
        <v>6000</v>
      </c>
      <c r="H136" s="202"/>
      <c r="I136" s="202"/>
    </row>
    <row r="137" spans="1:9" x14ac:dyDescent="0.2">
      <c r="A137" t="s">
        <v>585</v>
      </c>
      <c r="B137" t="s">
        <v>586</v>
      </c>
      <c r="C137" s="202">
        <v>22969.21</v>
      </c>
      <c r="D137" s="202">
        <v>0</v>
      </c>
      <c r="E137" s="202">
        <v>0</v>
      </c>
      <c r="F137" s="202">
        <v>22447.34</v>
      </c>
      <c r="G137" s="202">
        <v>521.87</v>
      </c>
      <c r="H137" s="202"/>
      <c r="I137" s="202"/>
    </row>
    <row r="138" spans="1:9" x14ac:dyDescent="0.2">
      <c r="A138" t="s">
        <v>474</v>
      </c>
      <c r="B138" t="s">
        <v>475</v>
      </c>
      <c r="C138" s="202">
        <v>16404.45</v>
      </c>
      <c r="D138" s="202">
        <v>0</v>
      </c>
      <c r="E138" s="202">
        <v>70470</v>
      </c>
      <c r="F138" s="202">
        <v>16404.45</v>
      </c>
      <c r="G138" s="202">
        <v>70470</v>
      </c>
      <c r="H138" s="202"/>
      <c r="I138" s="202"/>
    </row>
    <row r="139" spans="1:9" x14ac:dyDescent="0.2">
      <c r="A139" t="s">
        <v>856</v>
      </c>
      <c r="B139" t="s">
        <v>621</v>
      </c>
      <c r="C139" s="202">
        <v>16124</v>
      </c>
      <c r="D139" s="202">
        <v>0</v>
      </c>
      <c r="E139" s="202">
        <v>0</v>
      </c>
      <c r="F139" s="202">
        <v>0</v>
      </c>
      <c r="G139" s="202">
        <v>16124</v>
      </c>
      <c r="H139" s="202"/>
      <c r="I139" s="202"/>
    </row>
    <row r="140" spans="1:9" x14ac:dyDescent="0.2">
      <c r="A140" t="s">
        <v>857</v>
      </c>
      <c r="B140" t="s">
        <v>623</v>
      </c>
      <c r="C140" s="202">
        <v>74435.81</v>
      </c>
      <c r="D140" s="202">
        <v>0</v>
      </c>
      <c r="E140" s="202">
        <v>0</v>
      </c>
      <c r="F140" s="202">
        <v>0</v>
      </c>
      <c r="G140" s="202">
        <v>74435.81</v>
      </c>
      <c r="H140" s="202"/>
      <c r="I140" s="202"/>
    </row>
    <row r="141" spans="1:9" x14ac:dyDescent="0.2">
      <c r="A141" t="s">
        <v>858</v>
      </c>
      <c r="B141" t="s">
        <v>859</v>
      </c>
      <c r="C141" s="202">
        <v>8280</v>
      </c>
      <c r="D141" s="202">
        <v>0</v>
      </c>
      <c r="E141" s="202">
        <v>0</v>
      </c>
      <c r="F141" s="202">
        <v>0</v>
      </c>
      <c r="G141" s="202">
        <v>8280</v>
      </c>
      <c r="H141" s="202"/>
      <c r="I141" s="202"/>
    </row>
    <row r="142" spans="1:9" x14ac:dyDescent="0.2">
      <c r="A142" t="s">
        <v>860</v>
      </c>
      <c r="B142" t="s">
        <v>631</v>
      </c>
      <c r="C142" s="202">
        <v>61006.75</v>
      </c>
      <c r="D142" s="202">
        <v>0</v>
      </c>
      <c r="E142" s="202">
        <v>0</v>
      </c>
      <c r="F142" s="202">
        <v>0</v>
      </c>
      <c r="G142" s="202">
        <v>61006.75</v>
      </c>
      <c r="H142" s="202"/>
      <c r="I142" s="202"/>
    </row>
    <row r="143" spans="1:9" x14ac:dyDescent="0.2">
      <c r="A143" t="s">
        <v>861</v>
      </c>
      <c r="B143" t="s">
        <v>633</v>
      </c>
      <c r="C143" s="202">
        <v>46893.89</v>
      </c>
      <c r="D143" s="202">
        <v>0</v>
      </c>
      <c r="E143" s="202">
        <v>0</v>
      </c>
      <c r="F143" s="202">
        <v>0</v>
      </c>
      <c r="G143" s="202">
        <v>46893.89</v>
      </c>
      <c r="H143" s="202"/>
      <c r="I143" s="202"/>
    </row>
    <row r="144" spans="1:9" x14ac:dyDescent="0.2">
      <c r="A144" t="s">
        <v>862</v>
      </c>
      <c r="B144" t="s">
        <v>863</v>
      </c>
      <c r="C144" s="202">
        <v>2560</v>
      </c>
      <c r="D144" s="202">
        <v>0</v>
      </c>
      <c r="E144" s="202">
        <v>0</v>
      </c>
      <c r="F144" s="202">
        <v>0</v>
      </c>
      <c r="G144" s="202">
        <v>2560</v>
      </c>
      <c r="H144" s="202"/>
      <c r="I144" s="202"/>
    </row>
    <row r="145" spans="1:9" x14ac:dyDescent="0.2">
      <c r="A145" t="s">
        <v>864</v>
      </c>
      <c r="B145" t="s">
        <v>865</v>
      </c>
      <c r="C145" s="202">
        <v>983</v>
      </c>
      <c r="D145" s="202">
        <v>0</v>
      </c>
      <c r="E145" s="202">
        <v>0</v>
      </c>
      <c r="F145" s="202">
        <v>0</v>
      </c>
      <c r="G145" s="202">
        <v>983</v>
      </c>
      <c r="H145" s="202"/>
      <c r="I145" s="202"/>
    </row>
    <row r="146" spans="1:9" x14ac:dyDescent="0.2">
      <c r="A146" t="s">
        <v>866</v>
      </c>
      <c r="B146" t="s">
        <v>867</v>
      </c>
      <c r="C146" s="202">
        <v>3967.68</v>
      </c>
      <c r="D146" s="202">
        <v>0</v>
      </c>
      <c r="E146" s="202">
        <v>0</v>
      </c>
      <c r="F146" s="202">
        <v>0</v>
      </c>
      <c r="G146" s="202">
        <v>3967.68</v>
      </c>
      <c r="H146" s="202"/>
      <c r="I146" s="202"/>
    </row>
    <row r="147" spans="1:9" x14ac:dyDescent="0.2">
      <c r="A147" t="s">
        <v>868</v>
      </c>
      <c r="B147" t="s">
        <v>869</v>
      </c>
      <c r="C147" s="202">
        <v>114.03</v>
      </c>
      <c r="D147" s="202">
        <v>0</v>
      </c>
      <c r="E147" s="202">
        <v>0</v>
      </c>
      <c r="F147" s="202">
        <v>0</v>
      </c>
      <c r="G147" s="202">
        <v>114.03</v>
      </c>
      <c r="H147" s="202"/>
      <c r="I147" s="202"/>
    </row>
    <row r="148" spans="1:9" x14ac:dyDescent="0.2">
      <c r="A148" t="s">
        <v>870</v>
      </c>
      <c r="B148" t="s">
        <v>871</v>
      </c>
      <c r="C148" s="202">
        <v>2300</v>
      </c>
      <c r="D148" s="202">
        <v>0</v>
      </c>
      <c r="E148" s="202">
        <v>0</v>
      </c>
      <c r="F148" s="202">
        <v>0</v>
      </c>
      <c r="G148" s="202">
        <v>2300</v>
      </c>
      <c r="H148" s="202"/>
      <c r="I148" s="202"/>
    </row>
    <row r="149" spans="1:9" x14ac:dyDescent="0.2">
      <c r="A149" t="s">
        <v>872</v>
      </c>
      <c r="B149" t="s">
        <v>637</v>
      </c>
      <c r="C149" s="202">
        <v>2818</v>
      </c>
      <c r="D149" s="202">
        <v>0</v>
      </c>
      <c r="E149" s="202">
        <v>0</v>
      </c>
      <c r="F149" s="202">
        <v>0</v>
      </c>
      <c r="G149" s="202">
        <v>2818</v>
      </c>
      <c r="H149" s="202"/>
      <c r="I149" s="202"/>
    </row>
    <row r="150" spans="1:9" x14ac:dyDescent="0.2">
      <c r="A150" t="s">
        <v>873</v>
      </c>
      <c r="B150" t="s">
        <v>874</v>
      </c>
      <c r="C150" s="202">
        <v>8418</v>
      </c>
      <c r="D150" s="202">
        <v>0</v>
      </c>
      <c r="E150" s="202">
        <v>0</v>
      </c>
      <c r="F150" s="202">
        <v>0</v>
      </c>
      <c r="G150" s="202">
        <v>8418</v>
      </c>
      <c r="H150" s="202"/>
      <c r="I150" s="202"/>
    </row>
    <row r="151" spans="1:9" x14ac:dyDescent="0.2">
      <c r="A151" t="s">
        <v>875</v>
      </c>
      <c r="B151" t="s">
        <v>876</v>
      </c>
      <c r="C151" s="202">
        <v>16036</v>
      </c>
      <c r="D151" s="202">
        <v>0</v>
      </c>
      <c r="E151" s="202">
        <v>0</v>
      </c>
      <c r="F151" s="202">
        <v>0</v>
      </c>
      <c r="G151" s="202">
        <v>16036</v>
      </c>
      <c r="H151" s="202"/>
      <c r="I151" s="202"/>
    </row>
    <row r="152" spans="1:9" x14ac:dyDescent="0.2">
      <c r="A152" t="s">
        <v>877</v>
      </c>
      <c r="B152" t="s">
        <v>878</v>
      </c>
      <c r="C152" s="202">
        <v>300</v>
      </c>
      <c r="D152" s="202">
        <v>0</v>
      </c>
      <c r="E152" s="202">
        <v>0</v>
      </c>
      <c r="F152" s="202">
        <v>0</v>
      </c>
      <c r="G152" s="202">
        <v>300</v>
      </c>
      <c r="H152" s="202"/>
      <c r="I152" s="202"/>
    </row>
    <row r="153" spans="1:9" x14ac:dyDescent="0.2">
      <c r="A153" t="s">
        <v>879</v>
      </c>
      <c r="B153" t="s">
        <v>643</v>
      </c>
      <c r="C153" s="202">
        <v>1285.5</v>
      </c>
      <c r="D153" s="202">
        <v>0</v>
      </c>
      <c r="E153" s="202">
        <v>0</v>
      </c>
      <c r="F153" s="202">
        <v>0</v>
      </c>
      <c r="G153" s="202">
        <v>1285.5</v>
      </c>
      <c r="H153" s="202"/>
      <c r="I153" s="202"/>
    </row>
    <row r="154" spans="1:9" x14ac:dyDescent="0.2">
      <c r="A154" t="s">
        <v>880</v>
      </c>
      <c r="B154" t="s">
        <v>881</v>
      </c>
      <c r="C154" s="202">
        <v>1950</v>
      </c>
      <c r="D154" s="202">
        <v>0</v>
      </c>
      <c r="E154" s="202">
        <v>0</v>
      </c>
      <c r="F154" s="202">
        <v>0</v>
      </c>
      <c r="G154" s="202">
        <v>1950</v>
      </c>
      <c r="H154" s="202"/>
      <c r="I154" s="202"/>
    </row>
    <row r="155" spans="1:9" x14ac:dyDescent="0.2">
      <c r="A155" t="s">
        <v>882</v>
      </c>
      <c r="B155" t="s">
        <v>883</v>
      </c>
      <c r="C155" s="202">
        <v>155</v>
      </c>
      <c r="D155" s="202">
        <v>0</v>
      </c>
      <c r="E155" s="202">
        <v>0</v>
      </c>
      <c r="F155" s="202">
        <v>0</v>
      </c>
      <c r="G155" s="202">
        <v>155</v>
      </c>
      <c r="H155" s="202"/>
      <c r="I155" s="202"/>
    </row>
    <row r="156" spans="1:9" x14ac:dyDescent="0.2">
      <c r="A156" t="s">
        <v>884</v>
      </c>
      <c r="B156" t="s">
        <v>885</v>
      </c>
      <c r="C156" s="202">
        <v>1900</v>
      </c>
      <c r="D156" s="202">
        <v>0</v>
      </c>
      <c r="E156" s="202">
        <v>0</v>
      </c>
      <c r="F156" s="202">
        <v>0</v>
      </c>
      <c r="G156" s="202">
        <v>1900</v>
      </c>
      <c r="H156" s="202"/>
      <c r="I156" s="202"/>
    </row>
    <row r="157" spans="1:9" x14ac:dyDescent="0.2">
      <c r="A157" t="s">
        <v>886</v>
      </c>
      <c r="B157" t="s">
        <v>645</v>
      </c>
      <c r="C157" s="202">
        <v>500</v>
      </c>
      <c r="D157" s="202">
        <v>0</v>
      </c>
      <c r="E157" s="202">
        <v>0</v>
      </c>
      <c r="F157" s="202">
        <v>0</v>
      </c>
      <c r="G157" s="202">
        <v>500</v>
      </c>
      <c r="H157" s="202"/>
      <c r="I157" s="202"/>
    </row>
    <row r="158" spans="1:9" x14ac:dyDescent="0.2">
      <c r="A158" t="s">
        <v>887</v>
      </c>
      <c r="B158" t="s">
        <v>647</v>
      </c>
      <c r="C158" s="202">
        <v>4414.97</v>
      </c>
      <c r="D158" s="202">
        <v>0</v>
      </c>
      <c r="E158" s="202">
        <v>0</v>
      </c>
      <c r="F158" s="202">
        <v>0</v>
      </c>
      <c r="G158" s="202">
        <v>4414.97</v>
      </c>
      <c r="H158" s="202"/>
      <c r="I158" s="202"/>
    </row>
    <row r="159" spans="1:9" x14ac:dyDescent="0.2">
      <c r="A159" t="s">
        <v>888</v>
      </c>
      <c r="B159" t="s">
        <v>889</v>
      </c>
      <c r="C159" s="202">
        <v>2217.9699999999998</v>
      </c>
      <c r="D159" s="202">
        <v>0</v>
      </c>
      <c r="E159" s="202">
        <v>0</v>
      </c>
      <c r="F159" s="202">
        <v>0</v>
      </c>
      <c r="G159" s="202">
        <v>2217.9699999999998</v>
      </c>
      <c r="H159" s="202"/>
      <c r="I159" s="202"/>
    </row>
    <row r="160" spans="1:9" x14ac:dyDescent="0.2">
      <c r="A160" t="s">
        <v>890</v>
      </c>
      <c r="B160" t="s">
        <v>891</v>
      </c>
      <c r="C160" s="202">
        <v>300</v>
      </c>
      <c r="D160" s="202">
        <v>0</v>
      </c>
      <c r="E160" s="202">
        <v>0</v>
      </c>
      <c r="F160" s="202">
        <v>0</v>
      </c>
      <c r="G160" s="202">
        <v>300</v>
      </c>
      <c r="H160" s="202"/>
      <c r="I160" s="202"/>
    </row>
    <row r="161" spans="1:9" x14ac:dyDescent="0.2">
      <c r="A161" t="s">
        <v>892</v>
      </c>
      <c r="B161" t="s">
        <v>893</v>
      </c>
      <c r="C161" s="202">
        <v>550</v>
      </c>
      <c r="D161" s="202">
        <v>0</v>
      </c>
      <c r="E161" s="202">
        <v>0</v>
      </c>
      <c r="F161" s="202">
        <v>0</v>
      </c>
      <c r="G161" s="202">
        <v>550</v>
      </c>
      <c r="H161" s="202"/>
      <c r="I161" s="202"/>
    </row>
    <row r="162" spans="1:9" x14ac:dyDescent="0.2">
      <c r="A162" t="s">
        <v>894</v>
      </c>
      <c r="B162" t="s">
        <v>895</v>
      </c>
      <c r="C162" s="202">
        <v>38024</v>
      </c>
      <c r="D162" s="202">
        <v>0</v>
      </c>
      <c r="E162" s="202">
        <v>0</v>
      </c>
      <c r="F162" s="202">
        <v>0</v>
      </c>
      <c r="G162" s="202">
        <v>38024</v>
      </c>
      <c r="H162" s="202"/>
      <c r="I162" s="202"/>
    </row>
    <row r="163" spans="1:9" x14ac:dyDescent="0.2">
      <c r="A163" t="s">
        <v>896</v>
      </c>
      <c r="B163" t="s">
        <v>897</v>
      </c>
      <c r="C163" s="202">
        <v>1078</v>
      </c>
      <c r="D163" s="202">
        <v>0</v>
      </c>
      <c r="E163" s="202">
        <v>0</v>
      </c>
      <c r="F163" s="202">
        <v>0</v>
      </c>
      <c r="G163" s="202">
        <v>1078</v>
      </c>
      <c r="H163" s="202"/>
      <c r="I163" s="202"/>
    </row>
    <row r="164" spans="1:9" x14ac:dyDescent="0.2">
      <c r="A164" t="s">
        <v>898</v>
      </c>
      <c r="B164" t="s">
        <v>899</v>
      </c>
      <c r="C164" s="202">
        <v>2465</v>
      </c>
      <c r="D164" s="202">
        <v>0</v>
      </c>
      <c r="E164" s="202">
        <v>0</v>
      </c>
      <c r="F164" s="202">
        <v>0</v>
      </c>
      <c r="G164" s="202">
        <v>2465</v>
      </c>
      <c r="H164" s="202"/>
      <c r="I164" s="202"/>
    </row>
    <row r="165" spans="1:9" x14ac:dyDescent="0.2">
      <c r="A165" t="s">
        <v>587</v>
      </c>
      <c r="B165" t="s">
        <v>588</v>
      </c>
      <c r="C165" s="202">
        <v>605</v>
      </c>
      <c r="D165" s="202">
        <v>0</v>
      </c>
      <c r="E165" s="202">
        <v>440</v>
      </c>
      <c r="F165" s="202">
        <v>440</v>
      </c>
      <c r="G165" s="202">
        <v>605</v>
      </c>
      <c r="H165" s="202"/>
      <c r="I165" s="202"/>
    </row>
    <row r="166" spans="1:9" x14ac:dyDescent="0.2">
      <c r="A166" t="s">
        <v>900</v>
      </c>
      <c r="B166" t="s">
        <v>625</v>
      </c>
      <c r="C166" s="202">
        <v>17165</v>
      </c>
      <c r="D166" s="202">
        <v>0</v>
      </c>
      <c r="E166" s="202">
        <v>0</v>
      </c>
      <c r="F166" s="202">
        <v>0</v>
      </c>
      <c r="G166" s="202">
        <v>17165</v>
      </c>
      <c r="H166" s="202"/>
      <c r="I166" s="202"/>
    </row>
    <row r="167" spans="1:9" x14ac:dyDescent="0.2">
      <c r="A167" t="s">
        <v>901</v>
      </c>
      <c r="B167" t="s">
        <v>656</v>
      </c>
      <c r="C167" s="202">
        <v>6443</v>
      </c>
      <c r="D167" s="202">
        <v>0</v>
      </c>
      <c r="E167" s="202">
        <v>0</v>
      </c>
      <c r="F167" s="202">
        <v>0</v>
      </c>
      <c r="G167" s="202">
        <v>6443</v>
      </c>
      <c r="H167" s="202"/>
      <c r="I167" s="202"/>
    </row>
    <row r="168" spans="1:9" x14ac:dyDescent="0.2">
      <c r="A168" t="s">
        <v>589</v>
      </c>
      <c r="B168" t="s">
        <v>590</v>
      </c>
      <c r="C168" s="202">
        <v>107102</v>
      </c>
      <c r="D168" s="202">
        <v>0</v>
      </c>
      <c r="E168" s="202">
        <v>13462</v>
      </c>
      <c r="F168" s="202">
        <v>8302</v>
      </c>
      <c r="G168" s="202">
        <v>112262</v>
      </c>
      <c r="H168" s="202"/>
      <c r="I168" s="202"/>
    </row>
    <row r="169" spans="1:9" x14ac:dyDescent="0.2">
      <c r="A169" t="s">
        <v>902</v>
      </c>
      <c r="B169" t="s">
        <v>903</v>
      </c>
      <c r="C169" s="202">
        <v>1000</v>
      </c>
      <c r="D169" s="202">
        <v>0</v>
      </c>
      <c r="E169" s="202">
        <v>0</v>
      </c>
      <c r="F169" s="202">
        <v>0</v>
      </c>
      <c r="G169" s="202">
        <v>1000</v>
      </c>
      <c r="H169" s="202"/>
      <c r="I169" s="202"/>
    </row>
    <row r="170" spans="1:9" x14ac:dyDescent="0.2">
      <c r="A170" t="s">
        <v>904</v>
      </c>
      <c r="B170" t="s">
        <v>905</v>
      </c>
      <c r="C170" s="202">
        <v>1320</v>
      </c>
      <c r="D170" s="202">
        <v>0</v>
      </c>
      <c r="E170" s="202">
        <v>0</v>
      </c>
      <c r="F170" s="202">
        <v>0</v>
      </c>
      <c r="G170" s="202">
        <v>1320</v>
      </c>
      <c r="H170" s="202"/>
      <c r="I170" s="202"/>
    </row>
    <row r="171" spans="1:9" x14ac:dyDescent="0.2">
      <c r="A171" t="s">
        <v>591</v>
      </c>
      <c r="B171" t="s">
        <v>457</v>
      </c>
      <c r="C171" s="202">
        <v>160</v>
      </c>
      <c r="D171" s="202">
        <v>0</v>
      </c>
      <c r="E171" s="202">
        <v>570</v>
      </c>
      <c r="F171" s="202">
        <v>410</v>
      </c>
      <c r="G171" s="202">
        <v>320</v>
      </c>
      <c r="H171" s="202"/>
      <c r="I171" s="202"/>
    </row>
    <row r="172" spans="1:9" x14ac:dyDescent="0.2">
      <c r="A172" t="s">
        <v>906</v>
      </c>
      <c r="B172" t="s">
        <v>907</v>
      </c>
      <c r="C172" s="202">
        <v>5.5</v>
      </c>
      <c r="D172" s="202">
        <v>0</v>
      </c>
      <c r="E172" s="202">
        <v>0</v>
      </c>
      <c r="F172" s="202">
        <v>0</v>
      </c>
      <c r="G172" s="202">
        <v>5.5</v>
      </c>
      <c r="H172" s="202"/>
      <c r="I172" s="202"/>
    </row>
    <row r="173" spans="1:9" x14ac:dyDescent="0.2">
      <c r="A173" t="s">
        <v>908</v>
      </c>
      <c r="B173" t="s">
        <v>651</v>
      </c>
      <c r="C173" s="202">
        <v>800</v>
      </c>
      <c r="D173" s="202">
        <v>0</v>
      </c>
      <c r="E173" s="202">
        <v>0</v>
      </c>
      <c r="F173" s="202">
        <v>0</v>
      </c>
      <c r="G173" s="202">
        <v>800</v>
      </c>
      <c r="H173" s="202"/>
      <c r="I173" s="202"/>
    </row>
    <row r="174" spans="1:9" x14ac:dyDescent="0.2">
      <c r="A174" t="s">
        <v>1328</v>
      </c>
      <c r="B174" t="s">
        <v>1326</v>
      </c>
      <c r="C174" s="202">
        <v>458705.64</v>
      </c>
      <c r="D174" s="202">
        <v>0</v>
      </c>
      <c r="E174" s="202">
        <v>54003.5</v>
      </c>
      <c r="F174" s="202">
        <v>58186</v>
      </c>
      <c r="G174" s="202">
        <v>454523.14</v>
      </c>
      <c r="H174" s="202"/>
      <c r="I174" s="202"/>
    </row>
    <row r="175" spans="1:9" x14ac:dyDescent="0.2">
      <c r="A175" t="s">
        <v>480</v>
      </c>
      <c r="B175" t="s">
        <v>481</v>
      </c>
      <c r="C175" s="202">
        <v>9580</v>
      </c>
      <c r="D175" s="202">
        <v>0</v>
      </c>
      <c r="E175" s="202">
        <v>440</v>
      </c>
      <c r="F175" s="202">
        <v>440</v>
      </c>
      <c r="G175" s="202">
        <v>9580</v>
      </c>
      <c r="H175" s="202"/>
      <c r="I175" s="202"/>
    </row>
    <row r="176" spans="1:9" x14ac:dyDescent="0.2">
      <c r="A176" t="s">
        <v>482</v>
      </c>
      <c r="B176" t="s">
        <v>483</v>
      </c>
      <c r="C176" s="202">
        <v>2180</v>
      </c>
      <c r="D176" s="202">
        <v>0</v>
      </c>
      <c r="E176" s="202">
        <v>5129</v>
      </c>
      <c r="F176" s="202">
        <v>790</v>
      </c>
      <c r="G176" s="202">
        <v>6519</v>
      </c>
      <c r="H176" s="202"/>
      <c r="I176" s="202"/>
    </row>
    <row r="177" spans="1:9" x14ac:dyDescent="0.2">
      <c r="A177" t="s">
        <v>909</v>
      </c>
      <c r="B177" t="s">
        <v>910</v>
      </c>
      <c r="C177" s="202">
        <v>8365</v>
      </c>
      <c r="D177" s="202">
        <v>0</v>
      </c>
      <c r="E177" s="202">
        <v>0</v>
      </c>
      <c r="F177" s="202">
        <v>0</v>
      </c>
      <c r="G177" s="202">
        <v>8365</v>
      </c>
      <c r="H177" s="202"/>
      <c r="I177" s="202"/>
    </row>
    <row r="178" spans="1:9" x14ac:dyDescent="0.2">
      <c r="A178" t="s">
        <v>592</v>
      </c>
      <c r="B178" t="s">
        <v>593</v>
      </c>
      <c r="C178" s="202">
        <v>28911</v>
      </c>
      <c r="D178" s="202">
        <v>0</v>
      </c>
      <c r="E178" s="202">
        <v>0</v>
      </c>
      <c r="F178" s="202">
        <v>1440</v>
      </c>
      <c r="G178" s="202">
        <v>27471</v>
      </c>
      <c r="H178" s="202"/>
      <c r="I178" s="202"/>
    </row>
    <row r="179" spans="1:9" x14ac:dyDescent="0.2">
      <c r="A179" t="s">
        <v>911</v>
      </c>
      <c r="B179" t="s">
        <v>671</v>
      </c>
      <c r="C179" s="202">
        <v>10483</v>
      </c>
      <c r="D179" s="202">
        <v>0</v>
      </c>
      <c r="E179" s="202">
        <v>0</v>
      </c>
      <c r="F179" s="202">
        <v>0</v>
      </c>
      <c r="G179" s="202">
        <v>10483</v>
      </c>
      <c r="H179" s="202"/>
      <c r="I179" s="202"/>
    </row>
    <row r="180" spans="1:9" x14ac:dyDescent="0.2">
      <c r="A180" t="s">
        <v>912</v>
      </c>
      <c r="B180" t="s">
        <v>913</v>
      </c>
      <c r="C180" s="202">
        <v>1734</v>
      </c>
      <c r="D180" s="202">
        <v>0</v>
      </c>
      <c r="E180" s="202">
        <v>0</v>
      </c>
      <c r="F180" s="202">
        <v>0</v>
      </c>
      <c r="G180" s="202">
        <v>1734</v>
      </c>
      <c r="H180" s="202"/>
      <c r="I180" s="202"/>
    </row>
    <row r="181" spans="1:9" x14ac:dyDescent="0.2">
      <c r="A181" t="s">
        <v>914</v>
      </c>
      <c r="B181" t="s">
        <v>915</v>
      </c>
      <c r="C181" s="202">
        <v>3619.8</v>
      </c>
      <c r="D181" s="202">
        <v>0</v>
      </c>
      <c r="E181" s="202">
        <v>0</v>
      </c>
      <c r="F181" s="202">
        <v>0</v>
      </c>
      <c r="G181" s="202">
        <v>3619.8</v>
      </c>
      <c r="H181" s="202"/>
      <c r="I181" s="202"/>
    </row>
    <row r="182" spans="1:9" x14ac:dyDescent="0.2">
      <c r="A182" t="s">
        <v>916</v>
      </c>
      <c r="B182" t="s">
        <v>917</v>
      </c>
      <c r="C182" s="202">
        <v>24149.11</v>
      </c>
      <c r="D182" s="202">
        <v>0</v>
      </c>
      <c r="E182" s="202">
        <v>0</v>
      </c>
      <c r="F182" s="202">
        <v>0</v>
      </c>
      <c r="G182" s="202">
        <v>24149.11</v>
      </c>
      <c r="H182" s="202"/>
      <c r="I182" s="202"/>
    </row>
    <row r="183" spans="1:9" x14ac:dyDescent="0.2">
      <c r="A183" t="s">
        <v>918</v>
      </c>
      <c r="B183" t="s">
        <v>919</v>
      </c>
      <c r="C183" s="202">
        <v>3110</v>
      </c>
      <c r="D183" s="202">
        <v>0</v>
      </c>
      <c r="E183" s="202">
        <v>0</v>
      </c>
      <c r="F183" s="202">
        <v>0</v>
      </c>
      <c r="G183" s="202">
        <v>3110</v>
      </c>
      <c r="H183" s="202"/>
      <c r="I183" s="202"/>
    </row>
    <row r="184" spans="1:9" x14ac:dyDescent="0.2">
      <c r="A184" t="s">
        <v>920</v>
      </c>
      <c r="B184" t="s">
        <v>679</v>
      </c>
      <c r="C184" s="202">
        <v>2789.38</v>
      </c>
      <c r="D184" s="202">
        <v>0</v>
      </c>
      <c r="E184" s="202">
        <v>0</v>
      </c>
      <c r="F184" s="202">
        <v>0</v>
      </c>
      <c r="G184" s="202">
        <v>2789.38</v>
      </c>
      <c r="H184" s="202"/>
      <c r="I184" s="202"/>
    </row>
    <row r="185" spans="1:9" x14ac:dyDescent="0.2">
      <c r="A185" t="s">
        <v>921</v>
      </c>
      <c r="B185" t="s">
        <v>922</v>
      </c>
      <c r="C185" s="202">
        <v>16366</v>
      </c>
      <c r="D185" s="202">
        <v>0</v>
      </c>
      <c r="E185" s="202">
        <v>0</v>
      </c>
      <c r="F185" s="202">
        <v>0</v>
      </c>
      <c r="G185" s="202">
        <v>16366</v>
      </c>
      <c r="H185" s="202"/>
      <c r="I185" s="202"/>
    </row>
    <row r="186" spans="1:9" x14ac:dyDescent="0.2">
      <c r="A186" t="s">
        <v>565</v>
      </c>
      <c r="B186" t="s">
        <v>566</v>
      </c>
      <c r="C186" s="202">
        <v>56018.77</v>
      </c>
      <c r="D186" s="202">
        <v>0</v>
      </c>
      <c r="E186" s="202">
        <v>919</v>
      </c>
      <c r="F186" s="202">
        <v>0</v>
      </c>
      <c r="G186" s="202">
        <v>56937.77</v>
      </c>
      <c r="H186" s="202"/>
      <c r="I186" s="202"/>
    </row>
    <row r="187" spans="1:9" x14ac:dyDescent="0.2">
      <c r="A187" t="s">
        <v>923</v>
      </c>
      <c r="B187" t="s">
        <v>701</v>
      </c>
      <c r="C187" s="202">
        <v>59023</v>
      </c>
      <c r="D187" s="202">
        <v>0</v>
      </c>
      <c r="E187" s="202">
        <v>0</v>
      </c>
      <c r="F187" s="202">
        <v>0</v>
      </c>
      <c r="G187" s="202">
        <v>59023</v>
      </c>
      <c r="H187" s="202"/>
      <c r="I187" s="202"/>
    </row>
    <row r="188" spans="1:9" x14ac:dyDescent="0.2">
      <c r="A188" t="s">
        <v>488</v>
      </c>
      <c r="B188" t="s">
        <v>489</v>
      </c>
      <c r="C188" s="202">
        <v>45011.08</v>
      </c>
      <c r="D188" s="202">
        <v>0</v>
      </c>
      <c r="E188" s="202">
        <v>3326.5</v>
      </c>
      <c r="F188" s="202">
        <v>0</v>
      </c>
      <c r="G188" s="202">
        <v>48337.58</v>
      </c>
      <c r="H188" s="202"/>
      <c r="I188" s="202"/>
    </row>
    <row r="189" spans="1:9" x14ac:dyDescent="0.2">
      <c r="A189" t="s">
        <v>924</v>
      </c>
      <c r="B189" t="s">
        <v>925</v>
      </c>
      <c r="C189" s="202">
        <v>8428</v>
      </c>
      <c r="D189" s="202">
        <v>0</v>
      </c>
      <c r="E189" s="202">
        <v>0</v>
      </c>
      <c r="F189" s="202">
        <v>0</v>
      </c>
      <c r="G189" s="202">
        <v>8428</v>
      </c>
      <c r="H189" s="202"/>
      <c r="I189" s="202"/>
    </row>
    <row r="190" spans="1:9" x14ac:dyDescent="0.2">
      <c r="A190" t="s">
        <v>926</v>
      </c>
      <c r="B190" t="s">
        <v>697</v>
      </c>
      <c r="C190" s="202">
        <v>36372</v>
      </c>
      <c r="D190" s="202">
        <v>0</v>
      </c>
      <c r="E190" s="202">
        <v>0</v>
      </c>
      <c r="F190" s="202">
        <v>0</v>
      </c>
      <c r="G190" s="202">
        <v>36372</v>
      </c>
      <c r="H190" s="202"/>
      <c r="I190" s="202"/>
    </row>
    <row r="191" spans="1:9" x14ac:dyDescent="0.2">
      <c r="A191" t="s">
        <v>927</v>
      </c>
      <c r="B191" t="s">
        <v>928</v>
      </c>
      <c r="C191" s="202">
        <v>2785</v>
      </c>
      <c r="D191" s="202">
        <v>0</v>
      </c>
      <c r="E191" s="202">
        <v>0</v>
      </c>
      <c r="F191" s="202">
        <v>0</v>
      </c>
      <c r="G191" s="202">
        <v>2785</v>
      </c>
      <c r="H191" s="202"/>
      <c r="I191" s="202"/>
    </row>
    <row r="192" spans="1:9" x14ac:dyDescent="0.2">
      <c r="A192" t="s">
        <v>929</v>
      </c>
      <c r="B192" t="s">
        <v>687</v>
      </c>
      <c r="C192" s="202">
        <v>122</v>
      </c>
      <c r="D192" s="202">
        <v>0</v>
      </c>
      <c r="E192" s="202">
        <v>0</v>
      </c>
      <c r="F192" s="202">
        <v>0</v>
      </c>
      <c r="G192" s="202">
        <v>122</v>
      </c>
      <c r="H192" s="202"/>
      <c r="I192" s="202"/>
    </row>
    <row r="193" spans="1:9" x14ac:dyDescent="0.2">
      <c r="A193" t="s">
        <v>930</v>
      </c>
      <c r="B193" t="s">
        <v>931</v>
      </c>
      <c r="C193" s="202">
        <v>2720</v>
      </c>
      <c r="D193" s="202">
        <v>0</v>
      </c>
      <c r="E193" s="202">
        <v>0</v>
      </c>
      <c r="F193" s="202">
        <v>0</v>
      </c>
      <c r="G193" s="202">
        <v>2720</v>
      </c>
      <c r="H193" s="202"/>
      <c r="I193" s="202"/>
    </row>
    <row r="194" spans="1:9" x14ac:dyDescent="0.2">
      <c r="A194" t="s">
        <v>490</v>
      </c>
      <c r="B194" t="s">
        <v>491</v>
      </c>
      <c r="C194" s="202">
        <v>12464</v>
      </c>
      <c r="D194" s="202">
        <v>0</v>
      </c>
      <c r="E194" s="202">
        <v>2837</v>
      </c>
      <c r="F194" s="202">
        <v>6351</v>
      </c>
      <c r="G194" s="202">
        <v>8950</v>
      </c>
      <c r="H194" s="202"/>
      <c r="I194" s="202"/>
    </row>
    <row r="195" spans="1:9" x14ac:dyDescent="0.2">
      <c r="A195" t="s">
        <v>492</v>
      </c>
      <c r="B195" t="s">
        <v>493</v>
      </c>
      <c r="C195" s="202">
        <v>880</v>
      </c>
      <c r="D195" s="202">
        <v>0</v>
      </c>
      <c r="E195" s="202">
        <v>2970</v>
      </c>
      <c r="F195" s="202">
        <v>880</v>
      </c>
      <c r="G195" s="202">
        <v>2970</v>
      </c>
      <c r="H195" s="202"/>
      <c r="I195" s="202"/>
    </row>
    <row r="196" spans="1:9" x14ac:dyDescent="0.2">
      <c r="A196" t="s">
        <v>594</v>
      </c>
      <c r="B196" t="s">
        <v>595</v>
      </c>
      <c r="C196" s="202">
        <v>10399</v>
      </c>
      <c r="D196" s="202">
        <v>0</v>
      </c>
      <c r="E196" s="202">
        <v>1140</v>
      </c>
      <c r="F196" s="202">
        <v>2030</v>
      </c>
      <c r="G196" s="202">
        <v>9509</v>
      </c>
      <c r="H196" s="202"/>
      <c r="I196" s="202"/>
    </row>
    <row r="197" spans="1:9" x14ac:dyDescent="0.2">
      <c r="A197" t="s">
        <v>932</v>
      </c>
      <c r="B197" t="s">
        <v>933</v>
      </c>
      <c r="C197" s="202">
        <v>2955</v>
      </c>
      <c r="D197" s="202">
        <v>0</v>
      </c>
      <c r="E197" s="202">
        <v>0</v>
      </c>
      <c r="F197" s="202">
        <v>0</v>
      </c>
      <c r="G197" s="202">
        <v>2955</v>
      </c>
      <c r="H197" s="202"/>
      <c r="I197" s="202"/>
    </row>
    <row r="198" spans="1:9" x14ac:dyDescent="0.2">
      <c r="A198" t="s">
        <v>494</v>
      </c>
      <c r="B198" t="s">
        <v>495</v>
      </c>
      <c r="C198" s="202">
        <v>151</v>
      </c>
      <c r="D198" s="202">
        <v>0</v>
      </c>
      <c r="E198" s="202">
        <v>5060</v>
      </c>
      <c r="F198" s="202">
        <v>1985</v>
      </c>
      <c r="G198" s="202">
        <v>3226</v>
      </c>
      <c r="H198" s="202"/>
      <c r="I198" s="202"/>
    </row>
    <row r="199" spans="1:9" x14ac:dyDescent="0.2">
      <c r="A199" t="s">
        <v>934</v>
      </c>
      <c r="B199" t="s">
        <v>935</v>
      </c>
      <c r="C199" s="202">
        <v>1030</v>
      </c>
      <c r="D199" s="202">
        <v>0</v>
      </c>
      <c r="E199" s="202">
        <v>0</v>
      </c>
      <c r="F199" s="202">
        <v>0</v>
      </c>
      <c r="G199" s="202">
        <v>1030</v>
      </c>
      <c r="H199" s="202"/>
      <c r="I199" s="202"/>
    </row>
    <row r="200" spans="1:9" x14ac:dyDescent="0.2">
      <c r="A200" t="s">
        <v>936</v>
      </c>
      <c r="B200" t="s">
        <v>575</v>
      </c>
      <c r="C200" s="202">
        <v>1578</v>
      </c>
      <c r="D200" s="202">
        <v>0</v>
      </c>
      <c r="E200" s="202">
        <v>0</v>
      </c>
      <c r="F200" s="202">
        <v>0</v>
      </c>
      <c r="G200" s="202">
        <v>1578</v>
      </c>
      <c r="H200" s="202"/>
      <c r="I200" s="202"/>
    </row>
    <row r="201" spans="1:9" x14ac:dyDescent="0.2">
      <c r="A201" t="s">
        <v>498</v>
      </c>
      <c r="B201" t="s">
        <v>499</v>
      </c>
      <c r="C201" s="202">
        <v>10735</v>
      </c>
      <c r="D201" s="202">
        <v>0</v>
      </c>
      <c r="E201" s="202">
        <v>880</v>
      </c>
      <c r="F201" s="202">
        <v>880</v>
      </c>
      <c r="G201" s="202">
        <v>10735</v>
      </c>
      <c r="H201" s="202"/>
      <c r="I201" s="202"/>
    </row>
    <row r="202" spans="1:9" x14ac:dyDescent="0.2">
      <c r="A202" t="s">
        <v>500</v>
      </c>
      <c r="B202" t="s">
        <v>501</v>
      </c>
      <c r="C202" s="202">
        <v>5100</v>
      </c>
      <c r="D202" s="202">
        <v>0</v>
      </c>
      <c r="E202" s="202">
        <v>880</v>
      </c>
      <c r="F202" s="202">
        <v>880</v>
      </c>
      <c r="G202" s="202">
        <v>5100</v>
      </c>
      <c r="H202" s="202"/>
      <c r="I202" s="202"/>
    </row>
    <row r="203" spans="1:9" x14ac:dyDescent="0.2">
      <c r="A203" t="s">
        <v>937</v>
      </c>
      <c r="B203" t="s">
        <v>938</v>
      </c>
      <c r="C203" s="202">
        <v>275</v>
      </c>
      <c r="D203" s="202">
        <v>0</v>
      </c>
      <c r="E203" s="202">
        <v>0</v>
      </c>
      <c r="F203" s="202">
        <v>0</v>
      </c>
      <c r="G203" s="202">
        <v>275</v>
      </c>
      <c r="H203" s="202"/>
      <c r="I203" s="202"/>
    </row>
    <row r="204" spans="1:9" x14ac:dyDescent="0.2">
      <c r="A204" t="s">
        <v>939</v>
      </c>
      <c r="B204" t="s">
        <v>940</v>
      </c>
      <c r="C204" s="202">
        <v>3750</v>
      </c>
      <c r="D204" s="202">
        <v>0</v>
      </c>
      <c r="E204" s="202">
        <v>0</v>
      </c>
      <c r="F204" s="202">
        <v>0</v>
      </c>
      <c r="G204" s="202">
        <v>3750</v>
      </c>
      <c r="H204" s="202"/>
      <c r="I204" s="202"/>
    </row>
    <row r="205" spans="1:9" x14ac:dyDescent="0.2">
      <c r="A205" t="s">
        <v>941</v>
      </c>
      <c r="B205" t="s">
        <v>942</v>
      </c>
      <c r="C205" s="202">
        <v>1350</v>
      </c>
      <c r="D205" s="202">
        <v>0</v>
      </c>
      <c r="E205" s="202">
        <v>0</v>
      </c>
      <c r="F205" s="202">
        <v>0</v>
      </c>
      <c r="G205" s="202">
        <v>1350</v>
      </c>
      <c r="H205" s="202"/>
      <c r="I205" s="202"/>
    </row>
    <row r="206" spans="1:9" x14ac:dyDescent="0.2">
      <c r="A206" t="s">
        <v>943</v>
      </c>
      <c r="B206" t="s">
        <v>944</v>
      </c>
      <c r="C206" s="202">
        <v>9963</v>
      </c>
      <c r="D206" s="202">
        <v>0</v>
      </c>
      <c r="E206" s="202">
        <v>0</v>
      </c>
      <c r="F206" s="202">
        <v>0</v>
      </c>
      <c r="G206" s="202">
        <v>9963</v>
      </c>
      <c r="H206" s="202"/>
      <c r="I206" s="202"/>
    </row>
    <row r="207" spans="1:9" x14ac:dyDescent="0.2">
      <c r="A207" t="s">
        <v>945</v>
      </c>
      <c r="B207" t="s">
        <v>946</v>
      </c>
      <c r="C207" s="202">
        <v>9545</v>
      </c>
      <c r="D207" s="202">
        <v>0</v>
      </c>
      <c r="E207" s="202">
        <v>0</v>
      </c>
      <c r="F207" s="202">
        <v>0</v>
      </c>
      <c r="G207" s="202">
        <v>9545</v>
      </c>
      <c r="H207" s="202"/>
      <c r="I207" s="202"/>
    </row>
    <row r="208" spans="1:9" x14ac:dyDescent="0.2">
      <c r="A208" t="s">
        <v>947</v>
      </c>
      <c r="B208" t="s">
        <v>948</v>
      </c>
      <c r="C208" s="202">
        <v>2090</v>
      </c>
      <c r="D208" s="202">
        <v>0</v>
      </c>
      <c r="E208" s="202">
        <v>0</v>
      </c>
      <c r="F208" s="202">
        <v>0</v>
      </c>
      <c r="G208" s="202">
        <v>2090</v>
      </c>
      <c r="H208" s="202"/>
      <c r="I208" s="202"/>
    </row>
    <row r="209" spans="1:9" x14ac:dyDescent="0.2">
      <c r="A209" t="s">
        <v>949</v>
      </c>
      <c r="B209" t="s">
        <v>950</v>
      </c>
      <c r="C209" s="202">
        <v>1650</v>
      </c>
      <c r="D209" s="202">
        <v>0</v>
      </c>
      <c r="E209" s="202">
        <v>0</v>
      </c>
      <c r="F209" s="202">
        <v>0</v>
      </c>
      <c r="G209" s="202">
        <v>1650</v>
      </c>
      <c r="H209" s="202"/>
      <c r="I209" s="202"/>
    </row>
    <row r="210" spans="1:9" x14ac:dyDescent="0.2">
      <c r="A210" t="s">
        <v>951</v>
      </c>
      <c r="B210" t="s">
        <v>952</v>
      </c>
      <c r="C210" s="202">
        <v>2170</v>
      </c>
      <c r="D210" s="202">
        <v>0</v>
      </c>
      <c r="E210" s="202">
        <v>0</v>
      </c>
      <c r="F210" s="202">
        <v>0</v>
      </c>
      <c r="G210" s="202">
        <v>2170</v>
      </c>
      <c r="H210" s="202"/>
      <c r="I210" s="202"/>
    </row>
    <row r="211" spans="1:9" x14ac:dyDescent="0.2">
      <c r="A211" t="s">
        <v>504</v>
      </c>
      <c r="B211" t="s">
        <v>505</v>
      </c>
      <c r="C211" s="202">
        <v>17232</v>
      </c>
      <c r="D211" s="202">
        <v>0</v>
      </c>
      <c r="E211" s="202">
        <v>3300</v>
      </c>
      <c r="F211" s="202">
        <v>0</v>
      </c>
      <c r="G211" s="202">
        <v>20532</v>
      </c>
      <c r="H211" s="202"/>
      <c r="I211" s="202"/>
    </row>
    <row r="212" spans="1:9" x14ac:dyDescent="0.2">
      <c r="A212" t="s">
        <v>953</v>
      </c>
      <c r="B212" t="s">
        <v>954</v>
      </c>
      <c r="C212" s="202">
        <v>4375</v>
      </c>
      <c r="D212" s="202">
        <v>0</v>
      </c>
      <c r="E212" s="202">
        <v>0</v>
      </c>
      <c r="F212" s="202">
        <v>0</v>
      </c>
      <c r="G212" s="202">
        <v>4375</v>
      </c>
      <c r="H212" s="202"/>
      <c r="I212" s="202"/>
    </row>
    <row r="213" spans="1:9" x14ac:dyDescent="0.2">
      <c r="A213" t="s">
        <v>955</v>
      </c>
      <c r="B213" t="s">
        <v>956</v>
      </c>
      <c r="C213" s="202">
        <v>1787.5</v>
      </c>
      <c r="D213" s="202">
        <v>0</v>
      </c>
      <c r="E213" s="202">
        <v>0</v>
      </c>
      <c r="F213" s="202">
        <v>0</v>
      </c>
      <c r="G213" s="202">
        <v>1787.5</v>
      </c>
      <c r="H213" s="202"/>
      <c r="I213" s="202"/>
    </row>
    <row r="214" spans="1:9" x14ac:dyDescent="0.2">
      <c r="A214" t="s">
        <v>957</v>
      </c>
      <c r="B214" t="s">
        <v>958</v>
      </c>
      <c r="C214" s="202">
        <v>6460</v>
      </c>
      <c r="D214" s="202">
        <v>0</v>
      </c>
      <c r="E214" s="202">
        <v>0</v>
      </c>
      <c r="F214" s="202">
        <v>0</v>
      </c>
      <c r="G214" s="202">
        <v>6460</v>
      </c>
      <c r="H214" s="202"/>
      <c r="I214" s="202"/>
    </row>
    <row r="215" spans="1:9" x14ac:dyDescent="0.2">
      <c r="A215" t="s">
        <v>959</v>
      </c>
      <c r="B215" t="s">
        <v>960</v>
      </c>
      <c r="C215" s="202">
        <v>4935</v>
      </c>
      <c r="D215" s="202">
        <v>0</v>
      </c>
      <c r="E215" s="202">
        <v>0</v>
      </c>
      <c r="F215" s="202">
        <v>0</v>
      </c>
      <c r="G215" s="202">
        <v>4935</v>
      </c>
      <c r="H215" s="202"/>
      <c r="I215" s="202"/>
    </row>
    <row r="216" spans="1:9" x14ac:dyDescent="0.2">
      <c r="A216" t="s">
        <v>961</v>
      </c>
      <c r="B216" t="s">
        <v>962</v>
      </c>
      <c r="C216" s="202">
        <v>4227</v>
      </c>
      <c r="D216" s="202">
        <v>0</v>
      </c>
      <c r="E216" s="202">
        <v>0</v>
      </c>
      <c r="F216" s="202">
        <v>0</v>
      </c>
      <c r="G216" s="202">
        <v>4227</v>
      </c>
      <c r="H216" s="202"/>
      <c r="I216" s="202"/>
    </row>
    <row r="217" spans="1:9" x14ac:dyDescent="0.2">
      <c r="A217" t="s">
        <v>963</v>
      </c>
      <c r="B217" t="s">
        <v>964</v>
      </c>
      <c r="C217" s="202">
        <v>4227</v>
      </c>
      <c r="D217" s="202">
        <v>0</v>
      </c>
      <c r="E217" s="202">
        <v>0</v>
      </c>
      <c r="F217" s="202">
        <v>0</v>
      </c>
      <c r="G217" s="202">
        <v>4227</v>
      </c>
      <c r="H217" s="202"/>
      <c r="I217" s="202"/>
    </row>
    <row r="218" spans="1:9" x14ac:dyDescent="0.2">
      <c r="A218" t="s">
        <v>506</v>
      </c>
      <c r="B218" t="s">
        <v>507</v>
      </c>
      <c r="C218" s="202">
        <v>834.5</v>
      </c>
      <c r="D218" s="202">
        <v>0</v>
      </c>
      <c r="E218" s="202">
        <v>2090</v>
      </c>
      <c r="F218" s="202">
        <v>2310</v>
      </c>
      <c r="G218" s="202">
        <v>614.5</v>
      </c>
      <c r="H218" s="202"/>
      <c r="I218" s="202"/>
    </row>
    <row r="219" spans="1:9" x14ac:dyDescent="0.2">
      <c r="A219" t="s">
        <v>965</v>
      </c>
      <c r="B219" t="s">
        <v>966</v>
      </c>
      <c r="C219" s="202">
        <v>2706</v>
      </c>
      <c r="D219" s="202">
        <v>0</v>
      </c>
      <c r="E219" s="202">
        <v>0</v>
      </c>
      <c r="F219" s="202">
        <v>0</v>
      </c>
      <c r="G219" s="202">
        <v>2706</v>
      </c>
      <c r="H219" s="202"/>
      <c r="I219" s="202"/>
    </row>
    <row r="220" spans="1:9" x14ac:dyDescent="0.2">
      <c r="A220" t="s">
        <v>967</v>
      </c>
      <c r="B220" t="s">
        <v>968</v>
      </c>
      <c r="C220" s="202">
        <v>449.63</v>
      </c>
      <c r="D220" s="202">
        <v>0</v>
      </c>
      <c r="E220" s="202">
        <v>0</v>
      </c>
      <c r="F220" s="202">
        <v>0</v>
      </c>
      <c r="G220" s="202">
        <v>449.63</v>
      </c>
      <c r="H220" s="202"/>
      <c r="I220" s="202"/>
    </row>
    <row r="221" spans="1:9" x14ac:dyDescent="0.2">
      <c r="A221" t="s">
        <v>969</v>
      </c>
      <c r="B221" t="s">
        <v>970</v>
      </c>
      <c r="C221" s="202">
        <v>800.5</v>
      </c>
      <c r="D221" s="202">
        <v>0</v>
      </c>
      <c r="E221" s="202">
        <v>0</v>
      </c>
      <c r="F221" s="202">
        <v>0</v>
      </c>
      <c r="G221" s="202">
        <v>800.5</v>
      </c>
      <c r="H221" s="202"/>
      <c r="I221" s="202"/>
    </row>
    <row r="222" spans="1:9" x14ac:dyDescent="0.2">
      <c r="A222" t="s">
        <v>971</v>
      </c>
      <c r="B222" t="s">
        <v>972</v>
      </c>
      <c r="C222" s="202">
        <v>276</v>
      </c>
      <c r="D222" s="202">
        <v>0</v>
      </c>
      <c r="E222" s="202">
        <v>0</v>
      </c>
      <c r="F222" s="202">
        <v>0</v>
      </c>
      <c r="G222" s="202">
        <v>276</v>
      </c>
      <c r="H222" s="202"/>
      <c r="I222" s="202"/>
    </row>
    <row r="223" spans="1:9" x14ac:dyDescent="0.2">
      <c r="A223" t="s">
        <v>973</v>
      </c>
      <c r="B223" t="s">
        <v>709</v>
      </c>
      <c r="C223" s="202">
        <v>392</v>
      </c>
      <c r="D223" s="202">
        <v>0</v>
      </c>
      <c r="E223" s="202">
        <v>0</v>
      </c>
      <c r="F223" s="202">
        <v>0</v>
      </c>
      <c r="G223" s="202">
        <v>392</v>
      </c>
      <c r="H223" s="202"/>
      <c r="I223" s="202"/>
    </row>
    <row r="224" spans="1:9" x14ac:dyDescent="0.2">
      <c r="A224" t="s">
        <v>974</v>
      </c>
      <c r="B224" t="s">
        <v>975</v>
      </c>
      <c r="C224" s="202">
        <v>9350</v>
      </c>
      <c r="D224" s="202">
        <v>0</v>
      </c>
      <c r="E224" s="202">
        <v>0</v>
      </c>
      <c r="F224" s="202">
        <v>0</v>
      </c>
      <c r="G224" s="202">
        <v>9350</v>
      </c>
      <c r="H224" s="202"/>
      <c r="I224" s="202"/>
    </row>
    <row r="225" spans="1:9" x14ac:dyDescent="0.2">
      <c r="A225" t="s">
        <v>976</v>
      </c>
      <c r="B225" t="s">
        <v>977</v>
      </c>
      <c r="C225" s="202">
        <v>2702.22</v>
      </c>
      <c r="D225" s="202">
        <v>0</v>
      </c>
      <c r="E225" s="202">
        <v>0</v>
      </c>
      <c r="F225" s="202">
        <v>0</v>
      </c>
      <c r="G225" s="202">
        <v>2702.22</v>
      </c>
      <c r="H225" s="202"/>
      <c r="I225" s="202"/>
    </row>
    <row r="226" spans="1:9" x14ac:dyDescent="0.2">
      <c r="A226" t="s">
        <v>978</v>
      </c>
      <c r="B226" t="s">
        <v>979</v>
      </c>
      <c r="C226" s="202">
        <v>405</v>
      </c>
      <c r="D226" s="202">
        <v>0</v>
      </c>
      <c r="E226" s="202">
        <v>0</v>
      </c>
      <c r="F226" s="202">
        <v>0</v>
      </c>
      <c r="G226" s="202">
        <v>405</v>
      </c>
      <c r="H226" s="202"/>
      <c r="I226" s="202"/>
    </row>
    <row r="227" spans="1:9" x14ac:dyDescent="0.2">
      <c r="A227" t="s">
        <v>980</v>
      </c>
      <c r="B227" t="s">
        <v>981</v>
      </c>
      <c r="C227" s="202">
        <v>1790</v>
      </c>
      <c r="D227" s="202">
        <v>0</v>
      </c>
      <c r="E227" s="202">
        <v>0</v>
      </c>
      <c r="F227" s="202">
        <v>0</v>
      </c>
      <c r="G227" s="202">
        <v>1790</v>
      </c>
      <c r="H227" s="202"/>
      <c r="I227" s="202"/>
    </row>
    <row r="228" spans="1:9" x14ac:dyDescent="0.2">
      <c r="A228" t="s">
        <v>982</v>
      </c>
      <c r="B228" t="s">
        <v>577</v>
      </c>
      <c r="C228" s="202">
        <v>1595</v>
      </c>
      <c r="D228" s="202">
        <v>0</v>
      </c>
      <c r="E228" s="202">
        <v>0</v>
      </c>
      <c r="F228" s="202">
        <v>0</v>
      </c>
      <c r="G228" s="202">
        <v>1595</v>
      </c>
      <c r="H228" s="202"/>
      <c r="I228" s="202"/>
    </row>
    <row r="229" spans="1:9" x14ac:dyDescent="0.2">
      <c r="A229" t="s">
        <v>983</v>
      </c>
      <c r="B229" t="s">
        <v>984</v>
      </c>
      <c r="C229" s="202">
        <v>10</v>
      </c>
      <c r="D229" s="202">
        <v>0</v>
      </c>
      <c r="E229" s="202">
        <v>0</v>
      </c>
      <c r="F229" s="202">
        <v>0</v>
      </c>
      <c r="G229" s="202">
        <v>10</v>
      </c>
      <c r="H229" s="202"/>
      <c r="I229" s="202"/>
    </row>
    <row r="230" spans="1:9" x14ac:dyDescent="0.2">
      <c r="A230" t="s">
        <v>985</v>
      </c>
      <c r="B230" t="s">
        <v>986</v>
      </c>
      <c r="C230" s="202">
        <v>2440</v>
      </c>
      <c r="D230" s="202">
        <v>0</v>
      </c>
      <c r="E230" s="202">
        <v>0</v>
      </c>
      <c r="F230" s="202">
        <v>0</v>
      </c>
      <c r="G230" s="202">
        <v>2440</v>
      </c>
      <c r="H230" s="202"/>
      <c r="I230" s="202"/>
    </row>
    <row r="231" spans="1:9" x14ac:dyDescent="0.2">
      <c r="A231" t="s">
        <v>987</v>
      </c>
      <c r="B231" t="s">
        <v>988</v>
      </c>
      <c r="C231" s="202">
        <v>489</v>
      </c>
      <c r="D231" s="202">
        <v>0</v>
      </c>
      <c r="E231" s="202">
        <v>0</v>
      </c>
      <c r="F231" s="202">
        <v>0</v>
      </c>
      <c r="G231" s="202">
        <v>489</v>
      </c>
      <c r="H231" s="202"/>
      <c r="I231" s="202"/>
    </row>
    <row r="232" spans="1:9" x14ac:dyDescent="0.2">
      <c r="A232" t="s">
        <v>989</v>
      </c>
      <c r="B232" t="s">
        <v>990</v>
      </c>
      <c r="C232" s="202">
        <v>1550</v>
      </c>
      <c r="D232" s="202">
        <v>0</v>
      </c>
      <c r="E232" s="202">
        <v>0</v>
      </c>
      <c r="F232" s="202">
        <v>0</v>
      </c>
      <c r="G232" s="202">
        <v>1550</v>
      </c>
      <c r="H232" s="202"/>
      <c r="I232" s="202"/>
    </row>
    <row r="233" spans="1:9" x14ac:dyDescent="0.2">
      <c r="A233" t="s">
        <v>991</v>
      </c>
      <c r="B233" t="s">
        <v>992</v>
      </c>
      <c r="C233" s="202">
        <v>3300</v>
      </c>
      <c r="D233" s="202">
        <v>0</v>
      </c>
      <c r="E233" s="202">
        <v>0</v>
      </c>
      <c r="F233" s="202">
        <v>0</v>
      </c>
      <c r="G233" s="202">
        <v>3300</v>
      </c>
      <c r="H233" s="202"/>
      <c r="I233" s="202"/>
    </row>
    <row r="234" spans="1:9" x14ac:dyDescent="0.2">
      <c r="A234" t="s">
        <v>993</v>
      </c>
      <c r="B234" t="s">
        <v>994</v>
      </c>
      <c r="C234" s="202">
        <v>1824</v>
      </c>
      <c r="D234" s="202">
        <v>0</v>
      </c>
      <c r="E234" s="202">
        <v>0</v>
      </c>
      <c r="F234" s="202">
        <v>0</v>
      </c>
      <c r="G234" s="202">
        <v>1824</v>
      </c>
      <c r="H234" s="202"/>
      <c r="I234" s="202"/>
    </row>
    <row r="235" spans="1:9" x14ac:dyDescent="0.2">
      <c r="A235" t="s">
        <v>995</v>
      </c>
      <c r="B235" t="s">
        <v>996</v>
      </c>
      <c r="C235" s="202">
        <v>120</v>
      </c>
      <c r="D235" s="202">
        <v>0</v>
      </c>
      <c r="E235" s="202">
        <v>0</v>
      </c>
      <c r="F235" s="202">
        <v>0</v>
      </c>
      <c r="G235" s="202">
        <v>120</v>
      </c>
      <c r="H235" s="202"/>
      <c r="I235" s="202"/>
    </row>
    <row r="236" spans="1:9" x14ac:dyDescent="0.2">
      <c r="A236" t="s">
        <v>997</v>
      </c>
      <c r="B236" t="s">
        <v>998</v>
      </c>
      <c r="C236" s="202">
        <v>1610</v>
      </c>
      <c r="D236" s="202">
        <v>0</v>
      </c>
      <c r="E236" s="202">
        <v>0</v>
      </c>
      <c r="F236" s="202">
        <v>0</v>
      </c>
      <c r="G236" s="202">
        <v>1610</v>
      </c>
      <c r="H236" s="202"/>
      <c r="I236" s="202"/>
    </row>
    <row r="237" spans="1:9" x14ac:dyDescent="0.2">
      <c r="A237" t="s">
        <v>999</v>
      </c>
      <c r="B237" t="s">
        <v>1000</v>
      </c>
      <c r="C237" s="202">
        <v>1150</v>
      </c>
      <c r="D237" s="202">
        <v>0</v>
      </c>
      <c r="E237" s="202">
        <v>0</v>
      </c>
      <c r="F237" s="202">
        <v>0</v>
      </c>
      <c r="G237" s="202">
        <v>1150</v>
      </c>
      <c r="H237" s="202"/>
      <c r="I237" s="202"/>
    </row>
    <row r="238" spans="1:9" x14ac:dyDescent="0.2">
      <c r="A238" t="s">
        <v>510</v>
      </c>
      <c r="B238" t="s">
        <v>511</v>
      </c>
      <c r="C238" s="202">
        <v>34969.480000000003</v>
      </c>
      <c r="D238" s="202">
        <v>0</v>
      </c>
      <c r="E238" s="202">
        <v>605</v>
      </c>
      <c r="F238" s="202">
        <v>605</v>
      </c>
      <c r="G238" s="202">
        <v>34969.480000000003</v>
      </c>
      <c r="H238" s="202"/>
      <c r="I238" s="202"/>
    </row>
    <row r="239" spans="1:9" x14ac:dyDescent="0.2">
      <c r="A239" t="s">
        <v>1001</v>
      </c>
      <c r="B239" t="s">
        <v>1002</v>
      </c>
      <c r="C239" s="202">
        <v>308.17</v>
      </c>
      <c r="D239" s="202">
        <v>0</v>
      </c>
      <c r="E239" s="202">
        <v>0</v>
      </c>
      <c r="F239" s="202">
        <v>0</v>
      </c>
      <c r="G239" s="202">
        <v>308.17</v>
      </c>
      <c r="H239" s="202"/>
      <c r="I239" s="202"/>
    </row>
    <row r="240" spans="1:9" x14ac:dyDescent="0.2">
      <c r="A240" t="s">
        <v>1003</v>
      </c>
      <c r="B240" t="s">
        <v>1004</v>
      </c>
      <c r="C240" s="202">
        <v>275</v>
      </c>
      <c r="D240" s="202">
        <v>0</v>
      </c>
      <c r="E240" s="202">
        <v>0</v>
      </c>
      <c r="F240" s="202">
        <v>0</v>
      </c>
      <c r="G240" s="202">
        <v>275</v>
      </c>
      <c r="H240" s="202"/>
      <c r="I240" s="202"/>
    </row>
    <row r="241" spans="1:9" x14ac:dyDescent="0.2">
      <c r="A241" t="s">
        <v>596</v>
      </c>
      <c r="B241" t="s">
        <v>597</v>
      </c>
      <c r="C241" s="202">
        <v>660</v>
      </c>
      <c r="D241" s="202">
        <v>0</v>
      </c>
      <c r="E241" s="202">
        <v>0</v>
      </c>
      <c r="F241" s="202">
        <v>440</v>
      </c>
      <c r="G241" s="202">
        <v>220</v>
      </c>
      <c r="H241" s="202"/>
      <c r="I241" s="202"/>
    </row>
    <row r="242" spans="1:9" x14ac:dyDescent="0.2">
      <c r="A242" t="s">
        <v>1005</v>
      </c>
      <c r="B242" t="s">
        <v>1006</v>
      </c>
      <c r="C242" s="202">
        <v>1044</v>
      </c>
      <c r="D242" s="202">
        <v>0</v>
      </c>
      <c r="E242" s="202">
        <v>0</v>
      </c>
      <c r="F242" s="202">
        <v>0</v>
      </c>
      <c r="G242" s="202">
        <v>1044</v>
      </c>
      <c r="H242" s="202"/>
      <c r="I242" s="202"/>
    </row>
    <row r="243" spans="1:9" x14ac:dyDescent="0.2">
      <c r="A243" t="s">
        <v>1007</v>
      </c>
      <c r="B243" t="s">
        <v>716</v>
      </c>
      <c r="C243" s="202">
        <v>279</v>
      </c>
      <c r="D243" s="202">
        <v>0</v>
      </c>
      <c r="E243" s="202">
        <v>0</v>
      </c>
      <c r="F243" s="202">
        <v>0</v>
      </c>
      <c r="G243" s="202">
        <v>279</v>
      </c>
      <c r="H243" s="202"/>
      <c r="I243" s="202"/>
    </row>
    <row r="244" spans="1:9" x14ac:dyDescent="0.2">
      <c r="A244" t="s">
        <v>1008</v>
      </c>
      <c r="B244" t="s">
        <v>1009</v>
      </c>
      <c r="C244" s="202">
        <v>302.5</v>
      </c>
      <c r="D244" s="202">
        <v>0</v>
      </c>
      <c r="E244" s="202">
        <v>0</v>
      </c>
      <c r="F244" s="202">
        <v>0</v>
      </c>
      <c r="G244" s="202">
        <v>302.5</v>
      </c>
      <c r="H244" s="202"/>
      <c r="I244" s="202"/>
    </row>
    <row r="245" spans="1:9" x14ac:dyDescent="0.2">
      <c r="A245" t="s">
        <v>1010</v>
      </c>
      <c r="B245" t="s">
        <v>1011</v>
      </c>
      <c r="C245" s="202">
        <v>605</v>
      </c>
      <c r="D245" s="202">
        <v>0</v>
      </c>
      <c r="E245" s="202">
        <v>0</v>
      </c>
      <c r="F245" s="202">
        <v>0</v>
      </c>
      <c r="G245" s="202">
        <v>605</v>
      </c>
      <c r="H245" s="202"/>
      <c r="I245" s="202"/>
    </row>
    <row r="246" spans="1:9" x14ac:dyDescent="0.2">
      <c r="A246" t="s">
        <v>514</v>
      </c>
      <c r="B246" t="s">
        <v>515</v>
      </c>
      <c r="C246" s="202">
        <v>605</v>
      </c>
      <c r="D246" s="202">
        <v>0</v>
      </c>
      <c r="E246" s="202">
        <v>605</v>
      </c>
      <c r="F246" s="202">
        <v>605</v>
      </c>
      <c r="G246" s="202">
        <v>605</v>
      </c>
      <c r="H246" s="202"/>
      <c r="I246" s="202"/>
    </row>
    <row r="247" spans="1:9" x14ac:dyDescent="0.2">
      <c r="A247" t="s">
        <v>1012</v>
      </c>
      <c r="B247" t="s">
        <v>1013</v>
      </c>
      <c r="C247" s="202">
        <v>133669.5</v>
      </c>
      <c r="D247" s="202">
        <v>0</v>
      </c>
      <c r="E247" s="202">
        <v>0</v>
      </c>
      <c r="F247" s="202">
        <v>0</v>
      </c>
      <c r="G247" s="202">
        <v>133669.5</v>
      </c>
      <c r="H247" s="202"/>
      <c r="I247" s="202"/>
    </row>
    <row r="248" spans="1:9" x14ac:dyDescent="0.2">
      <c r="A248" t="s">
        <v>1014</v>
      </c>
      <c r="B248" t="s">
        <v>1015</v>
      </c>
      <c r="C248" s="202">
        <v>1872</v>
      </c>
      <c r="D248" s="202">
        <v>0</v>
      </c>
      <c r="E248" s="202">
        <v>0</v>
      </c>
      <c r="F248" s="202">
        <v>0</v>
      </c>
      <c r="G248" s="202">
        <v>1872</v>
      </c>
      <c r="H248" s="202"/>
      <c r="I248" s="202"/>
    </row>
    <row r="249" spans="1:9" x14ac:dyDescent="0.2">
      <c r="A249" t="s">
        <v>598</v>
      </c>
      <c r="B249" t="s">
        <v>599</v>
      </c>
      <c r="C249" s="202">
        <v>292</v>
      </c>
      <c r="D249" s="202">
        <v>0</v>
      </c>
      <c r="E249" s="202">
        <v>8551</v>
      </c>
      <c r="F249" s="202">
        <v>8550.58</v>
      </c>
      <c r="G249" s="202">
        <v>292.42</v>
      </c>
      <c r="H249" s="202"/>
      <c r="I249" s="202"/>
    </row>
    <row r="250" spans="1:9" x14ac:dyDescent="0.2">
      <c r="A250" t="s">
        <v>1016</v>
      </c>
      <c r="B250" t="s">
        <v>1017</v>
      </c>
      <c r="C250" s="202">
        <v>3750</v>
      </c>
      <c r="D250" s="202">
        <v>0</v>
      </c>
      <c r="E250" s="202">
        <v>0</v>
      </c>
      <c r="F250" s="202">
        <v>0</v>
      </c>
      <c r="G250" s="202">
        <v>3750</v>
      </c>
      <c r="H250" s="202"/>
      <c r="I250" s="202"/>
    </row>
    <row r="251" spans="1:9" x14ac:dyDescent="0.2">
      <c r="A251" t="s">
        <v>1018</v>
      </c>
      <c r="B251" t="s">
        <v>1019</v>
      </c>
      <c r="C251" s="202">
        <v>8111.17</v>
      </c>
      <c r="D251" s="202">
        <v>0</v>
      </c>
      <c r="E251" s="202">
        <v>0</v>
      </c>
      <c r="F251" s="202">
        <v>0</v>
      </c>
      <c r="G251" s="202">
        <v>8111.17</v>
      </c>
      <c r="H251" s="202"/>
      <c r="I251" s="202"/>
    </row>
    <row r="252" spans="1:9" x14ac:dyDescent="0.2">
      <c r="A252" t="s">
        <v>1020</v>
      </c>
      <c r="B252" t="s">
        <v>724</v>
      </c>
      <c r="C252" s="202">
        <v>25638</v>
      </c>
      <c r="D252" s="202">
        <v>0</v>
      </c>
      <c r="E252" s="202">
        <v>0</v>
      </c>
      <c r="F252" s="202">
        <v>0</v>
      </c>
      <c r="G252" s="202">
        <v>25638</v>
      </c>
      <c r="H252" s="202"/>
      <c r="I252" s="202"/>
    </row>
    <row r="253" spans="1:9" x14ac:dyDescent="0.2">
      <c r="A253" t="s">
        <v>1021</v>
      </c>
      <c r="B253" t="s">
        <v>726</v>
      </c>
      <c r="C253" s="202">
        <v>450</v>
      </c>
      <c r="D253" s="202">
        <v>0</v>
      </c>
      <c r="E253" s="202">
        <v>0</v>
      </c>
      <c r="F253" s="202">
        <v>0</v>
      </c>
      <c r="G253" s="202">
        <v>450</v>
      </c>
      <c r="H253" s="202"/>
      <c r="I253" s="202"/>
    </row>
    <row r="254" spans="1:9" x14ac:dyDescent="0.2">
      <c r="A254" t="s">
        <v>1022</v>
      </c>
      <c r="B254" t="s">
        <v>773</v>
      </c>
      <c r="C254" s="202">
        <v>5664.36</v>
      </c>
      <c r="D254" s="202">
        <v>0</v>
      </c>
      <c r="E254" s="202">
        <v>0</v>
      </c>
      <c r="F254" s="202">
        <v>0</v>
      </c>
      <c r="G254" s="202">
        <v>5664.36</v>
      </c>
      <c r="H254" s="202"/>
      <c r="I254" s="202"/>
    </row>
    <row r="255" spans="1:9" x14ac:dyDescent="0.2">
      <c r="A255" t="s">
        <v>1023</v>
      </c>
      <c r="B255" t="s">
        <v>1024</v>
      </c>
      <c r="C255" s="202">
        <v>6234</v>
      </c>
      <c r="D255" s="202">
        <v>0</v>
      </c>
      <c r="E255" s="202">
        <v>0</v>
      </c>
      <c r="F255" s="202">
        <v>0</v>
      </c>
      <c r="G255" s="202">
        <v>6234</v>
      </c>
      <c r="H255" s="202"/>
      <c r="I255" s="202"/>
    </row>
    <row r="256" spans="1:9" x14ac:dyDescent="0.2">
      <c r="A256" t="s">
        <v>1025</v>
      </c>
      <c r="B256" t="s">
        <v>1026</v>
      </c>
      <c r="C256" s="202">
        <v>300</v>
      </c>
      <c r="D256" s="202">
        <v>0</v>
      </c>
      <c r="E256" s="202">
        <v>0</v>
      </c>
      <c r="F256" s="202">
        <v>0</v>
      </c>
      <c r="G256" s="202">
        <v>300</v>
      </c>
      <c r="H256" s="202"/>
      <c r="I256" s="202"/>
    </row>
    <row r="257" spans="1:9" x14ac:dyDescent="0.2">
      <c r="A257" t="s">
        <v>1027</v>
      </c>
      <c r="B257" t="s">
        <v>1028</v>
      </c>
      <c r="C257" s="202">
        <v>500</v>
      </c>
      <c r="D257" s="202">
        <v>0</v>
      </c>
      <c r="E257" s="202">
        <v>0</v>
      </c>
      <c r="F257" s="202">
        <v>0</v>
      </c>
      <c r="G257" s="202">
        <v>500</v>
      </c>
      <c r="H257" s="202"/>
      <c r="I257" s="202"/>
    </row>
    <row r="258" spans="1:9" x14ac:dyDescent="0.2">
      <c r="A258" t="s">
        <v>1029</v>
      </c>
      <c r="B258" t="s">
        <v>728</v>
      </c>
      <c r="C258" s="202">
        <v>1500</v>
      </c>
      <c r="D258" s="202">
        <v>0</v>
      </c>
      <c r="E258" s="202">
        <v>0</v>
      </c>
      <c r="F258" s="202">
        <v>0</v>
      </c>
      <c r="G258" s="202">
        <v>1500</v>
      </c>
      <c r="H258" s="202"/>
      <c r="I258" s="202"/>
    </row>
    <row r="259" spans="1:9" x14ac:dyDescent="0.2">
      <c r="A259" t="s">
        <v>1030</v>
      </c>
      <c r="B259" t="s">
        <v>1031</v>
      </c>
      <c r="C259" s="202">
        <v>900</v>
      </c>
      <c r="D259" s="202">
        <v>0</v>
      </c>
      <c r="E259" s="202">
        <v>0</v>
      </c>
      <c r="F259" s="202">
        <v>0</v>
      </c>
      <c r="G259" s="202">
        <v>900</v>
      </c>
      <c r="H259" s="202"/>
      <c r="I259" s="202"/>
    </row>
    <row r="260" spans="1:9" x14ac:dyDescent="0.2">
      <c r="A260" t="s">
        <v>1032</v>
      </c>
      <c r="B260" t="s">
        <v>1033</v>
      </c>
      <c r="C260" s="202">
        <v>900</v>
      </c>
      <c r="D260" s="202">
        <v>0</v>
      </c>
      <c r="E260" s="202">
        <v>0</v>
      </c>
      <c r="F260" s="202">
        <v>0</v>
      </c>
      <c r="G260" s="202">
        <v>900</v>
      </c>
      <c r="H260" s="202"/>
      <c r="I260" s="202"/>
    </row>
    <row r="261" spans="1:9" x14ac:dyDescent="0.2">
      <c r="A261" t="s">
        <v>1034</v>
      </c>
      <c r="B261" t="s">
        <v>1035</v>
      </c>
      <c r="C261" s="202">
        <v>23184</v>
      </c>
      <c r="D261" s="202">
        <v>0</v>
      </c>
      <c r="E261" s="202">
        <v>0</v>
      </c>
      <c r="F261" s="202">
        <v>0</v>
      </c>
      <c r="G261" s="202">
        <v>23184</v>
      </c>
      <c r="H261" s="202"/>
      <c r="I261" s="202"/>
    </row>
    <row r="262" spans="1:9" x14ac:dyDescent="0.2">
      <c r="A262" t="s">
        <v>1036</v>
      </c>
      <c r="B262" t="s">
        <v>1037</v>
      </c>
      <c r="C262" s="202">
        <v>3192</v>
      </c>
      <c r="D262" s="202">
        <v>0</v>
      </c>
      <c r="E262" s="202">
        <v>0</v>
      </c>
      <c r="F262" s="202">
        <v>0</v>
      </c>
      <c r="G262" s="202">
        <v>3192</v>
      </c>
      <c r="H262" s="202"/>
      <c r="I262" s="202"/>
    </row>
    <row r="263" spans="1:9" x14ac:dyDescent="0.2">
      <c r="A263" t="s">
        <v>1038</v>
      </c>
      <c r="B263" t="s">
        <v>775</v>
      </c>
      <c r="C263" s="202">
        <v>3135</v>
      </c>
      <c r="D263" s="202">
        <v>0</v>
      </c>
      <c r="E263" s="202">
        <v>0</v>
      </c>
      <c r="F263" s="202">
        <v>0</v>
      </c>
      <c r="G263" s="202">
        <v>3135</v>
      </c>
      <c r="H263" s="202"/>
      <c r="I263" s="202"/>
    </row>
    <row r="264" spans="1:9" x14ac:dyDescent="0.2">
      <c r="A264" t="s">
        <v>1039</v>
      </c>
      <c r="B264" t="s">
        <v>732</v>
      </c>
      <c r="C264" s="202">
        <v>10126.35</v>
      </c>
      <c r="D264" s="202">
        <v>0</v>
      </c>
      <c r="E264" s="202">
        <v>0</v>
      </c>
      <c r="F264" s="202">
        <v>0</v>
      </c>
      <c r="G264" s="202">
        <v>10126.35</v>
      </c>
      <c r="H264" s="202"/>
      <c r="I264" s="202"/>
    </row>
    <row r="265" spans="1:9" x14ac:dyDescent="0.2">
      <c r="A265" t="s">
        <v>1040</v>
      </c>
      <c r="B265" t="s">
        <v>1041</v>
      </c>
      <c r="C265" s="202">
        <v>450</v>
      </c>
      <c r="D265" s="202">
        <v>0</v>
      </c>
      <c r="E265" s="202">
        <v>0</v>
      </c>
      <c r="F265" s="202">
        <v>0</v>
      </c>
      <c r="G265" s="202">
        <v>450</v>
      </c>
      <c r="H265" s="202"/>
      <c r="I265" s="202"/>
    </row>
    <row r="266" spans="1:9" x14ac:dyDescent="0.2">
      <c r="A266" t="s">
        <v>1042</v>
      </c>
      <c r="B266" t="s">
        <v>734</v>
      </c>
      <c r="C266" s="202">
        <v>35516</v>
      </c>
      <c r="D266" s="202">
        <v>0</v>
      </c>
      <c r="E266" s="202">
        <v>0</v>
      </c>
      <c r="F266" s="202">
        <v>0</v>
      </c>
      <c r="G266" s="202">
        <v>35516</v>
      </c>
      <c r="H266" s="202"/>
      <c r="I266" s="202"/>
    </row>
    <row r="267" spans="1:9" x14ac:dyDescent="0.2">
      <c r="A267" t="s">
        <v>600</v>
      </c>
      <c r="B267" t="s">
        <v>601</v>
      </c>
      <c r="C267" s="202">
        <v>20486</v>
      </c>
      <c r="D267" s="202">
        <v>0</v>
      </c>
      <c r="E267" s="202">
        <v>2287</v>
      </c>
      <c r="F267" s="202">
        <v>2587</v>
      </c>
      <c r="G267" s="202">
        <v>20186</v>
      </c>
      <c r="H267" s="202"/>
      <c r="I267" s="202"/>
    </row>
    <row r="268" spans="1:9" x14ac:dyDescent="0.2">
      <c r="A268" t="s">
        <v>602</v>
      </c>
      <c r="B268" t="s">
        <v>603</v>
      </c>
      <c r="C268" s="202">
        <v>28228</v>
      </c>
      <c r="D268" s="202">
        <v>0</v>
      </c>
      <c r="E268" s="202">
        <v>2015</v>
      </c>
      <c r="F268" s="202">
        <v>3380</v>
      </c>
      <c r="G268" s="202">
        <v>26863</v>
      </c>
      <c r="H268" s="202"/>
      <c r="I268" s="202"/>
    </row>
    <row r="269" spans="1:9" x14ac:dyDescent="0.2">
      <c r="A269" t="s">
        <v>1043</v>
      </c>
      <c r="B269" t="s">
        <v>1044</v>
      </c>
      <c r="C269" s="202">
        <v>4654</v>
      </c>
      <c r="D269" s="202">
        <v>0</v>
      </c>
      <c r="E269" s="202">
        <v>0</v>
      </c>
      <c r="F269" s="202">
        <v>0</v>
      </c>
      <c r="G269" s="202">
        <v>4654</v>
      </c>
      <c r="H269" s="202"/>
      <c r="I269" s="202"/>
    </row>
    <row r="270" spans="1:9" x14ac:dyDescent="0.2">
      <c r="A270" t="s">
        <v>1045</v>
      </c>
      <c r="B270" t="s">
        <v>1046</v>
      </c>
      <c r="C270" s="202">
        <v>4934</v>
      </c>
      <c r="D270" s="202">
        <v>0</v>
      </c>
      <c r="E270" s="202">
        <v>0</v>
      </c>
      <c r="F270" s="202">
        <v>0</v>
      </c>
      <c r="G270" s="202">
        <v>4934</v>
      </c>
      <c r="H270" s="202"/>
      <c r="I270" s="202"/>
    </row>
    <row r="271" spans="1:9" x14ac:dyDescent="0.2">
      <c r="A271" t="s">
        <v>1047</v>
      </c>
      <c r="B271" t="s">
        <v>1048</v>
      </c>
      <c r="C271" s="202">
        <v>4934</v>
      </c>
      <c r="D271" s="202">
        <v>0</v>
      </c>
      <c r="E271" s="202">
        <v>0</v>
      </c>
      <c r="F271" s="202">
        <v>0</v>
      </c>
      <c r="G271" s="202">
        <v>4934</v>
      </c>
      <c r="H271" s="202"/>
      <c r="I271" s="202"/>
    </row>
    <row r="272" spans="1:9" x14ac:dyDescent="0.2">
      <c r="A272" t="s">
        <v>1049</v>
      </c>
      <c r="B272" t="s">
        <v>1050</v>
      </c>
      <c r="C272" s="202">
        <v>3737</v>
      </c>
      <c r="D272" s="202">
        <v>0</v>
      </c>
      <c r="E272" s="202">
        <v>0</v>
      </c>
      <c r="F272" s="202">
        <v>0</v>
      </c>
      <c r="G272" s="202">
        <v>3737</v>
      </c>
      <c r="H272" s="202"/>
      <c r="I272" s="202"/>
    </row>
    <row r="273" spans="1:9" x14ac:dyDescent="0.2">
      <c r="A273" t="s">
        <v>1051</v>
      </c>
      <c r="B273" t="s">
        <v>1052</v>
      </c>
      <c r="C273" s="202">
        <v>900</v>
      </c>
      <c r="D273" s="202">
        <v>0</v>
      </c>
      <c r="E273" s="202">
        <v>0</v>
      </c>
      <c r="F273" s="202">
        <v>0</v>
      </c>
      <c r="G273" s="202">
        <v>900</v>
      </c>
      <c r="H273" s="202"/>
      <c r="I273" s="202"/>
    </row>
    <row r="274" spans="1:9" x14ac:dyDescent="0.2">
      <c r="A274" t="s">
        <v>1053</v>
      </c>
      <c r="B274" t="s">
        <v>1054</v>
      </c>
      <c r="C274" s="202">
        <v>300</v>
      </c>
      <c r="D274" s="202">
        <v>0</v>
      </c>
      <c r="E274" s="202">
        <v>0</v>
      </c>
      <c r="F274" s="202">
        <v>0</v>
      </c>
      <c r="G274" s="202">
        <v>300</v>
      </c>
      <c r="H274" s="202"/>
      <c r="I274" s="202"/>
    </row>
    <row r="275" spans="1:9" x14ac:dyDescent="0.2">
      <c r="A275" t="s">
        <v>1055</v>
      </c>
      <c r="B275" t="s">
        <v>1056</v>
      </c>
      <c r="C275" s="202">
        <v>900</v>
      </c>
      <c r="D275" s="202">
        <v>0</v>
      </c>
      <c r="E275" s="202">
        <v>0</v>
      </c>
      <c r="F275" s="202">
        <v>0</v>
      </c>
      <c r="G275" s="202">
        <v>900</v>
      </c>
      <c r="H275" s="202"/>
      <c r="I275" s="202"/>
    </row>
    <row r="276" spans="1:9" x14ac:dyDescent="0.2">
      <c r="A276" t="s">
        <v>1057</v>
      </c>
      <c r="B276" t="s">
        <v>1058</v>
      </c>
      <c r="C276" s="202">
        <v>13760</v>
      </c>
      <c r="D276" s="202">
        <v>0</v>
      </c>
      <c r="E276" s="202">
        <v>0</v>
      </c>
      <c r="F276" s="202">
        <v>0</v>
      </c>
      <c r="G276" s="202">
        <v>13760</v>
      </c>
      <c r="H276" s="202"/>
      <c r="I276" s="202"/>
    </row>
    <row r="277" spans="1:9" x14ac:dyDescent="0.2">
      <c r="A277" t="s">
        <v>1059</v>
      </c>
      <c r="B277" t="s">
        <v>1060</v>
      </c>
      <c r="C277" s="202">
        <v>905</v>
      </c>
      <c r="D277" s="202">
        <v>0</v>
      </c>
      <c r="E277" s="202">
        <v>0</v>
      </c>
      <c r="F277" s="202">
        <v>0</v>
      </c>
      <c r="G277" s="202">
        <v>905</v>
      </c>
      <c r="H277" s="202"/>
      <c r="I277" s="202"/>
    </row>
    <row r="278" spans="1:9" x14ac:dyDescent="0.2">
      <c r="A278" t="s">
        <v>1061</v>
      </c>
      <c r="B278" t="s">
        <v>739</v>
      </c>
      <c r="C278" s="202">
        <v>450</v>
      </c>
      <c r="D278" s="202">
        <v>0</v>
      </c>
      <c r="E278" s="202">
        <v>0</v>
      </c>
      <c r="F278" s="202">
        <v>0</v>
      </c>
      <c r="G278" s="202">
        <v>450</v>
      </c>
      <c r="H278" s="202"/>
      <c r="I278" s="202"/>
    </row>
    <row r="279" spans="1:9" x14ac:dyDescent="0.2">
      <c r="A279" t="s">
        <v>1062</v>
      </c>
      <c r="B279" t="s">
        <v>1063</v>
      </c>
      <c r="C279" s="202">
        <v>7568.5</v>
      </c>
      <c r="D279" s="202">
        <v>0</v>
      </c>
      <c r="E279" s="202">
        <v>0</v>
      </c>
      <c r="F279" s="202">
        <v>0</v>
      </c>
      <c r="G279" s="202">
        <v>7568.5</v>
      </c>
      <c r="H279" s="202"/>
      <c r="I279" s="202"/>
    </row>
    <row r="280" spans="1:9" x14ac:dyDescent="0.2">
      <c r="A280" t="s">
        <v>1064</v>
      </c>
      <c r="B280" t="s">
        <v>1065</v>
      </c>
      <c r="C280" s="202">
        <v>300</v>
      </c>
      <c r="D280" s="202">
        <v>0</v>
      </c>
      <c r="E280" s="202">
        <v>0</v>
      </c>
      <c r="F280" s="202">
        <v>0</v>
      </c>
      <c r="G280" s="202">
        <v>300</v>
      </c>
      <c r="H280" s="202"/>
      <c r="I280" s="202"/>
    </row>
    <row r="281" spans="1:9" x14ac:dyDescent="0.2">
      <c r="A281" t="s">
        <v>1066</v>
      </c>
      <c r="B281" t="s">
        <v>1067</v>
      </c>
      <c r="C281" s="202">
        <v>19004.38</v>
      </c>
      <c r="D281" s="202">
        <v>0</v>
      </c>
      <c r="E281" s="202">
        <v>0</v>
      </c>
      <c r="F281" s="202">
        <v>0</v>
      </c>
      <c r="G281" s="202">
        <v>19004.38</v>
      </c>
      <c r="H281" s="202"/>
      <c r="I281" s="202"/>
    </row>
    <row r="282" spans="1:9" x14ac:dyDescent="0.2">
      <c r="A282" t="s">
        <v>1068</v>
      </c>
      <c r="B282" t="s">
        <v>741</v>
      </c>
      <c r="C282" s="202">
        <v>3348</v>
      </c>
      <c r="D282" s="202">
        <v>0</v>
      </c>
      <c r="E282" s="202">
        <v>0</v>
      </c>
      <c r="F282" s="202">
        <v>0</v>
      </c>
      <c r="G282" s="202">
        <v>3348</v>
      </c>
      <c r="H282" s="202"/>
      <c r="I282" s="202"/>
    </row>
    <row r="283" spans="1:9" x14ac:dyDescent="0.2">
      <c r="A283" t="s">
        <v>1069</v>
      </c>
      <c r="B283" t="s">
        <v>1070</v>
      </c>
      <c r="C283" s="202">
        <v>20164</v>
      </c>
      <c r="D283" s="202">
        <v>0</v>
      </c>
      <c r="E283" s="202">
        <v>0</v>
      </c>
      <c r="F283" s="202">
        <v>0</v>
      </c>
      <c r="G283" s="202">
        <v>20164</v>
      </c>
      <c r="H283" s="202"/>
      <c r="I283" s="202"/>
    </row>
    <row r="284" spans="1:9" x14ac:dyDescent="0.2">
      <c r="A284" t="s">
        <v>1071</v>
      </c>
      <c r="B284" t="s">
        <v>745</v>
      </c>
      <c r="C284" s="202">
        <v>450</v>
      </c>
      <c r="D284" s="202">
        <v>0</v>
      </c>
      <c r="E284" s="202">
        <v>0</v>
      </c>
      <c r="F284" s="202">
        <v>0</v>
      </c>
      <c r="G284" s="202">
        <v>450</v>
      </c>
      <c r="H284" s="202"/>
      <c r="I284" s="202"/>
    </row>
    <row r="285" spans="1:9" x14ac:dyDescent="0.2">
      <c r="A285" t="s">
        <v>1072</v>
      </c>
      <c r="B285" t="s">
        <v>1073</v>
      </c>
      <c r="C285" s="202">
        <v>97692</v>
      </c>
      <c r="D285" s="202">
        <v>0</v>
      </c>
      <c r="E285" s="202">
        <v>0</v>
      </c>
      <c r="F285" s="202">
        <v>0</v>
      </c>
      <c r="G285" s="202">
        <v>97692</v>
      </c>
      <c r="H285" s="202"/>
      <c r="I285" s="202"/>
    </row>
    <row r="286" spans="1:9" x14ac:dyDescent="0.2">
      <c r="A286" t="s">
        <v>1074</v>
      </c>
      <c r="B286" t="s">
        <v>1075</v>
      </c>
      <c r="C286" s="202">
        <v>22200</v>
      </c>
      <c r="D286" s="202">
        <v>0</v>
      </c>
      <c r="E286" s="202">
        <v>0</v>
      </c>
      <c r="F286" s="202">
        <v>0</v>
      </c>
      <c r="G286" s="202">
        <v>22200</v>
      </c>
      <c r="H286" s="202"/>
      <c r="I286" s="202"/>
    </row>
    <row r="287" spans="1:9" x14ac:dyDescent="0.2">
      <c r="A287" t="s">
        <v>1076</v>
      </c>
      <c r="B287" t="s">
        <v>751</v>
      </c>
      <c r="C287" s="202">
        <v>3250</v>
      </c>
      <c r="D287" s="202">
        <v>0</v>
      </c>
      <c r="E287" s="202">
        <v>0</v>
      </c>
      <c r="F287" s="202">
        <v>0</v>
      </c>
      <c r="G287" s="202">
        <v>3250</v>
      </c>
      <c r="H287" s="202"/>
      <c r="I287" s="202"/>
    </row>
    <row r="288" spans="1:9" x14ac:dyDescent="0.2">
      <c r="A288" t="s">
        <v>1077</v>
      </c>
      <c r="B288" t="s">
        <v>1078</v>
      </c>
      <c r="C288" s="202">
        <v>1454</v>
      </c>
      <c r="D288" s="202">
        <v>0</v>
      </c>
      <c r="E288" s="202">
        <v>0</v>
      </c>
      <c r="F288" s="202">
        <v>0</v>
      </c>
      <c r="G288" s="202">
        <v>1454</v>
      </c>
      <c r="H288" s="202"/>
      <c r="I288" s="202"/>
    </row>
    <row r="289" spans="1:9" x14ac:dyDescent="0.2">
      <c r="A289" t="s">
        <v>1079</v>
      </c>
      <c r="B289" t="s">
        <v>1080</v>
      </c>
      <c r="C289" s="202">
        <v>3214</v>
      </c>
      <c r="D289" s="202">
        <v>0</v>
      </c>
      <c r="E289" s="202">
        <v>0</v>
      </c>
      <c r="F289" s="202">
        <v>0</v>
      </c>
      <c r="G289" s="202">
        <v>3214</v>
      </c>
      <c r="H289" s="202"/>
      <c r="I289" s="202"/>
    </row>
    <row r="290" spans="1:9" x14ac:dyDescent="0.2">
      <c r="A290" t="s">
        <v>1081</v>
      </c>
      <c r="B290" t="s">
        <v>753</v>
      </c>
      <c r="C290" s="202">
        <v>3007</v>
      </c>
      <c r="D290" s="202">
        <v>0</v>
      </c>
      <c r="E290" s="202">
        <v>0</v>
      </c>
      <c r="F290" s="202">
        <v>0</v>
      </c>
      <c r="G290" s="202">
        <v>3007</v>
      </c>
      <c r="H290" s="202"/>
      <c r="I290" s="202"/>
    </row>
    <row r="291" spans="1:9" x14ac:dyDescent="0.2">
      <c r="A291" t="s">
        <v>1082</v>
      </c>
      <c r="B291" t="s">
        <v>1083</v>
      </c>
      <c r="C291" s="202">
        <v>2080</v>
      </c>
      <c r="D291" s="202">
        <v>0</v>
      </c>
      <c r="E291" s="202">
        <v>0</v>
      </c>
      <c r="F291" s="202">
        <v>0</v>
      </c>
      <c r="G291" s="202">
        <v>2080</v>
      </c>
      <c r="H291" s="202"/>
      <c r="I291" s="202"/>
    </row>
    <row r="292" spans="1:9" x14ac:dyDescent="0.2">
      <c r="A292" t="s">
        <v>1084</v>
      </c>
      <c r="B292" t="s">
        <v>1085</v>
      </c>
      <c r="C292" s="202">
        <v>1950</v>
      </c>
      <c r="D292" s="202">
        <v>0</v>
      </c>
      <c r="E292" s="202">
        <v>0</v>
      </c>
      <c r="F292" s="202">
        <v>0</v>
      </c>
      <c r="G292" s="202">
        <v>1950</v>
      </c>
      <c r="H292" s="202"/>
      <c r="I292" s="202"/>
    </row>
    <row r="293" spans="1:9" x14ac:dyDescent="0.2">
      <c r="A293" t="s">
        <v>1086</v>
      </c>
      <c r="B293" t="s">
        <v>1087</v>
      </c>
      <c r="C293" s="202">
        <v>1950</v>
      </c>
      <c r="D293" s="202">
        <v>0</v>
      </c>
      <c r="E293" s="202">
        <v>0</v>
      </c>
      <c r="F293" s="202">
        <v>0</v>
      </c>
      <c r="G293" s="202">
        <v>1950</v>
      </c>
      <c r="H293" s="202"/>
      <c r="I293" s="202"/>
    </row>
    <row r="294" spans="1:9" x14ac:dyDescent="0.2">
      <c r="A294" t="s">
        <v>1088</v>
      </c>
      <c r="B294" t="s">
        <v>1089</v>
      </c>
      <c r="C294" s="202">
        <v>22262</v>
      </c>
      <c r="D294" s="202">
        <v>0</v>
      </c>
      <c r="E294" s="202">
        <v>0</v>
      </c>
      <c r="F294" s="202">
        <v>0</v>
      </c>
      <c r="G294" s="202">
        <v>22262</v>
      </c>
      <c r="H294" s="202"/>
      <c r="I294" s="202"/>
    </row>
    <row r="295" spans="1:9" x14ac:dyDescent="0.2">
      <c r="A295" t="s">
        <v>1090</v>
      </c>
      <c r="B295" t="s">
        <v>1091</v>
      </c>
      <c r="C295" s="202">
        <v>1340</v>
      </c>
      <c r="D295" s="202">
        <v>0</v>
      </c>
      <c r="E295" s="202">
        <v>0</v>
      </c>
      <c r="F295" s="202">
        <v>0</v>
      </c>
      <c r="G295" s="202">
        <v>1340</v>
      </c>
      <c r="H295" s="202"/>
      <c r="I295" s="202"/>
    </row>
    <row r="296" spans="1:9" x14ac:dyDescent="0.2">
      <c r="A296" t="s">
        <v>1092</v>
      </c>
      <c r="B296" t="s">
        <v>1093</v>
      </c>
      <c r="C296" s="202">
        <v>3052</v>
      </c>
      <c r="D296" s="202">
        <v>0</v>
      </c>
      <c r="E296" s="202">
        <v>0</v>
      </c>
      <c r="F296" s="202">
        <v>0</v>
      </c>
      <c r="G296" s="202">
        <v>3052</v>
      </c>
      <c r="H296" s="202"/>
      <c r="I296" s="202"/>
    </row>
    <row r="297" spans="1:9" x14ac:dyDescent="0.2">
      <c r="A297" t="s">
        <v>1094</v>
      </c>
      <c r="B297" t="s">
        <v>1095</v>
      </c>
      <c r="C297" s="202">
        <v>8346</v>
      </c>
      <c r="D297" s="202">
        <v>0</v>
      </c>
      <c r="E297" s="202">
        <v>0</v>
      </c>
      <c r="F297" s="202">
        <v>0</v>
      </c>
      <c r="G297" s="202">
        <v>8346</v>
      </c>
      <c r="H297" s="202"/>
      <c r="I297" s="202"/>
    </row>
    <row r="298" spans="1:9" x14ac:dyDescent="0.2">
      <c r="A298" t="s">
        <v>1096</v>
      </c>
      <c r="B298" t="s">
        <v>757</v>
      </c>
      <c r="C298" s="202">
        <v>1200</v>
      </c>
      <c r="D298" s="202">
        <v>0</v>
      </c>
      <c r="E298" s="202">
        <v>0</v>
      </c>
      <c r="F298" s="202">
        <v>0</v>
      </c>
      <c r="G298" s="202">
        <v>1200</v>
      </c>
      <c r="H298" s="202"/>
      <c r="I298" s="202"/>
    </row>
    <row r="299" spans="1:9" x14ac:dyDescent="0.2">
      <c r="A299" t="s">
        <v>1097</v>
      </c>
      <c r="B299" t="s">
        <v>1098</v>
      </c>
      <c r="C299" s="202">
        <v>2706</v>
      </c>
      <c r="D299" s="202">
        <v>0</v>
      </c>
      <c r="E299" s="202">
        <v>0</v>
      </c>
      <c r="F299" s="202">
        <v>0</v>
      </c>
      <c r="G299" s="202">
        <v>2706</v>
      </c>
      <c r="H299" s="202"/>
      <c r="I299" s="202"/>
    </row>
    <row r="300" spans="1:9" x14ac:dyDescent="0.2">
      <c r="A300" t="s">
        <v>522</v>
      </c>
      <c r="B300" t="s">
        <v>523</v>
      </c>
      <c r="C300" s="202">
        <v>302.5</v>
      </c>
      <c r="D300" s="202">
        <v>0</v>
      </c>
      <c r="E300" s="202">
        <v>1030</v>
      </c>
      <c r="F300" s="202">
        <v>330</v>
      </c>
      <c r="G300" s="202">
        <v>1002.5</v>
      </c>
      <c r="H300" s="202"/>
      <c r="I300" s="202"/>
    </row>
    <row r="301" spans="1:9" x14ac:dyDescent="0.2">
      <c r="A301" t="s">
        <v>1099</v>
      </c>
      <c r="B301" t="s">
        <v>1100</v>
      </c>
      <c r="C301" s="202">
        <v>1487</v>
      </c>
      <c r="D301" s="202">
        <v>0</v>
      </c>
      <c r="E301" s="202">
        <v>0</v>
      </c>
      <c r="F301" s="202">
        <v>0</v>
      </c>
      <c r="G301" s="202">
        <v>1487</v>
      </c>
      <c r="H301" s="202"/>
      <c r="I301" s="202"/>
    </row>
    <row r="302" spans="1:9" x14ac:dyDescent="0.2">
      <c r="A302" t="s">
        <v>1101</v>
      </c>
      <c r="B302" t="s">
        <v>1102</v>
      </c>
      <c r="C302" s="202">
        <v>275</v>
      </c>
      <c r="D302" s="202">
        <v>0</v>
      </c>
      <c r="E302" s="202">
        <v>0</v>
      </c>
      <c r="F302" s="202">
        <v>0</v>
      </c>
      <c r="G302" s="202">
        <v>275</v>
      </c>
      <c r="H302" s="202"/>
      <c r="I302" s="202"/>
    </row>
    <row r="303" spans="1:9" x14ac:dyDescent="0.2">
      <c r="A303" t="s">
        <v>1103</v>
      </c>
      <c r="B303" t="s">
        <v>1104</v>
      </c>
      <c r="C303" s="202">
        <v>1580</v>
      </c>
      <c r="D303" s="202">
        <v>0</v>
      </c>
      <c r="E303" s="202">
        <v>0</v>
      </c>
      <c r="F303" s="202">
        <v>0</v>
      </c>
      <c r="G303" s="202">
        <v>1580</v>
      </c>
      <c r="H303" s="202"/>
      <c r="I303" s="202"/>
    </row>
    <row r="304" spans="1:9" x14ac:dyDescent="0.2">
      <c r="A304" t="s">
        <v>1105</v>
      </c>
      <c r="B304" t="s">
        <v>1106</v>
      </c>
      <c r="C304" s="202">
        <v>1580</v>
      </c>
      <c r="D304" s="202">
        <v>0</v>
      </c>
      <c r="E304" s="202">
        <v>0</v>
      </c>
      <c r="F304" s="202">
        <v>0</v>
      </c>
      <c r="G304" s="202">
        <v>1580</v>
      </c>
      <c r="H304" s="202"/>
      <c r="I304" s="202"/>
    </row>
    <row r="305" spans="1:9" x14ac:dyDescent="0.2">
      <c r="A305" t="s">
        <v>1107</v>
      </c>
      <c r="B305" t="s">
        <v>763</v>
      </c>
      <c r="C305" s="202">
        <v>2600</v>
      </c>
      <c r="D305" s="202">
        <v>0</v>
      </c>
      <c r="E305" s="202">
        <v>0</v>
      </c>
      <c r="F305" s="202">
        <v>0</v>
      </c>
      <c r="G305" s="202">
        <v>2600</v>
      </c>
      <c r="H305" s="202"/>
      <c r="I305" s="202"/>
    </row>
    <row r="306" spans="1:9" x14ac:dyDescent="0.2">
      <c r="A306" t="s">
        <v>1108</v>
      </c>
      <c r="B306" t="s">
        <v>1109</v>
      </c>
      <c r="C306" s="202">
        <v>900</v>
      </c>
      <c r="D306" s="202">
        <v>0</v>
      </c>
      <c r="E306" s="202">
        <v>0</v>
      </c>
      <c r="F306" s="202">
        <v>0</v>
      </c>
      <c r="G306" s="202">
        <v>900</v>
      </c>
      <c r="H306" s="202"/>
      <c r="I306" s="202"/>
    </row>
    <row r="307" spans="1:9" x14ac:dyDescent="0.2">
      <c r="A307" t="s">
        <v>1110</v>
      </c>
      <c r="B307" t="s">
        <v>1111</v>
      </c>
      <c r="C307" s="202">
        <v>1350</v>
      </c>
      <c r="D307" s="202">
        <v>0</v>
      </c>
      <c r="E307" s="202">
        <v>0</v>
      </c>
      <c r="F307" s="202">
        <v>0</v>
      </c>
      <c r="G307" s="202">
        <v>1350</v>
      </c>
      <c r="H307" s="202"/>
      <c r="I307" s="202"/>
    </row>
    <row r="308" spans="1:9" x14ac:dyDescent="0.2">
      <c r="A308" t="s">
        <v>1112</v>
      </c>
      <c r="B308" t="s">
        <v>1113</v>
      </c>
      <c r="C308" s="202">
        <v>900</v>
      </c>
      <c r="D308" s="202">
        <v>0</v>
      </c>
      <c r="E308" s="202">
        <v>0</v>
      </c>
      <c r="F308" s="202">
        <v>0</v>
      </c>
      <c r="G308" s="202">
        <v>900</v>
      </c>
      <c r="H308" s="202"/>
      <c r="I308" s="202"/>
    </row>
    <row r="309" spans="1:9" x14ac:dyDescent="0.2">
      <c r="A309" t="s">
        <v>1114</v>
      </c>
      <c r="B309" t="s">
        <v>1115</v>
      </c>
      <c r="C309" s="202">
        <v>900</v>
      </c>
      <c r="D309" s="202">
        <v>0</v>
      </c>
      <c r="E309" s="202">
        <v>0</v>
      </c>
      <c r="F309" s="202">
        <v>0</v>
      </c>
      <c r="G309" s="202">
        <v>900</v>
      </c>
      <c r="H309" s="202"/>
      <c r="I309" s="202"/>
    </row>
    <row r="310" spans="1:9" x14ac:dyDescent="0.2">
      <c r="A310" t="s">
        <v>1116</v>
      </c>
      <c r="B310" t="s">
        <v>1117</v>
      </c>
      <c r="C310" s="202">
        <v>900</v>
      </c>
      <c r="D310" s="202">
        <v>0</v>
      </c>
      <c r="E310" s="202">
        <v>0</v>
      </c>
      <c r="F310" s="202">
        <v>0</v>
      </c>
      <c r="G310" s="202">
        <v>900</v>
      </c>
      <c r="H310" s="202"/>
      <c r="I310" s="202"/>
    </row>
    <row r="311" spans="1:9" x14ac:dyDescent="0.2">
      <c r="A311" t="s">
        <v>1118</v>
      </c>
      <c r="B311" t="s">
        <v>1119</v>
      </c>
      <c r="C311" s="202">
        <v>100</v>
      </c>
      <c r="D311" s="202">
        <v>0</v>
      </c>
      <c r="E311" s="202">
        <v>0</v>
      </c>
      <c r="F311" s="202">
        <v>0</v>
      </c>
      <c r="G311" s="202">
        <v>100</v>
      </c>
      <c r="H311" s="202"/>
      <c r="I311" s="202"/>
    </row>
    <row r="312" spans="1:9" x14ac:dyDescent="0.2">
      <c r="A312" t="s">
        <v>1120</v>
      </c>
      <c r="B312" t="s">
        <v>1121</v>
      </c>
      <c r="C312" s="202">
        <v>5703.59</v>
      </c>
      <c r="D312" s="202">
        <v>0</v>
      </c>
      <c r="E312" s="202">
        <v>0</v>
      </c>
      <c r="F312" s="202">
        <v>0</v>
      </c>
      <c r="G312" s="202">
        <v>5703.59</v>
      </c>
      <c r="H312" s="202"/>
      <c r="I312" s="202"/>
    </row>
    <row r="313" spans="1:9" x14ac:dyDescent="0.2">
      <c r="A313" t="s">
        <v>1122</v>
      </c>
      <c r="B313" t="s">
        <v>1123</v>
      </c>
      <c r="C313" s="202">
        <v>3520</v>
      </c>
      <c r="D313" s="202">
        <v>0</v>
      </c>
      <c r="E313" s="202">
        <v>0</v>
      </c>
      <c r="F313" s="202">
        <v>0</v>
      </c>
      <c r="G313" s="202">
        <v>3520</v>
      </c>
      <c r="H313" s="202"/>
      <c r="I313" s="202"/>
    </row>
    <row r="314" spans="1:9" x14ac:dyDescent="0.2">
      <c r="A314" t="s">
        <v>1124</v>
      </c>
      <c r="B314" t="s">
        <v>1125</v>
      </c>
      <c r="C314" s="202">
        <v>290</v>
      </c>
      <c r="D314" s="202">
        <v>0</v>
      </c>
      <c r="E314" s="202">
        <v>0</v>
      </c>
      <c r="F314" s="202">
        <v>0</v>
      </c>
      <c r="G314" s="202">
        <v>290</v>
      </c>
      <c r="H314" s="202"/>
      <c r="I314" s="202"/>
    </row>
    <row r="315" spans="1:9" x14ac:dyDescent="0.2">
      <c r="A315" t="s">
        <v>1126</v>
      </c>
      <c r="B315" t="s">
        <v>1127</v>
      </c>
      <c r="C315" s="202">
        <v>1000</v>
      </c>
      <c r="D315" s="202">
        <v>0</v>
      </c>
      <c r="E315" s="202">
        <v>0</v>
      </c>
      <c r="F315" s="202">
        <v>0</v>
      </c>
      <c r="G315" s="202">
        <v>1000</v>
      </c>
      <c r="H315" s="202"/>
      <c r="I315" s="202"/>
    </row>
    <row r="316" spans="1:9" x14ac:dyDescent="0.2">
      <c r="A316" t="s">
        <v>1128</v>
      </c>
      <c r="B316" t="s">
        <v>1129</v>
      </c>
      <c r="C316" s="202">
        <v>1138</v>
      </c>
      <c r="D316" s="202">
        <v>0</v>
      </c>
      <c r="E316" s="202">
        <v>0</v>
      </c>
      <c r="F316" s="202">
        <v>0</v>
      </c>
      <c r="G316" s="202">
        <v>1138</v>
      </c>
      <c r="H316" s="202"/>
      <c r="I316" s="202"/>
    </row>
    <row r="317" spans="1:9" x14ac:dyDescent="0.2">
      <c r="A317" t="s">
        <v>1130</v>
      </c>
      <c r="B317" t="s">
        <v>777</v>
      </c>
      <c r="C317" s="202">
        <v>1142</v>
      </c>
      <c r="D317" s="202">
        <v>0</v>
      </c>
      <c r="E317" s="202">
        <v>0</v>
      </c>
      <c r="F317" s="202">
        <v>0</v>
      </c>
      <c r="G317" s="202">
        <v>1142</v>
      </c>
      <c r="H317" s="202"/>
      <c r="I317" s="202"/>
    </row>
    <row r="318" spans="1:9" x14ac:dyDescent="0.2">
      <c r="A318" t="s">
        <v>1131</v>
      </c>
      <c r="B318" t="s">
        <v>1132</v>
      </c>
      <c r="C318" s="202">
        <v>1799</v>
      </c>
      <c r="D318" s="202">
        <v>0</v>
      </c>
      <c r="E318" s="202">
        <v>0</v>
      </c>
      <c r="F318" s="202">
        <v>0</v>
      </c>
      <c r="G318" s="202">
        <v>1799</v>
      </c>
      <c r="H318" s="202"/>
      <c r="I318" s="202"/>
    </row>
    <row r="319" spans="1:9" x14ac:dyDescent="0.2">
      <c r="A319" t="s">
        <v>1133</v>
      </c>
      <c r="B319" t="s">
        <v>1134</v>
      </c>
      <c r="C319" s="202">
        <v>300</v>
      </c>
      <c r="D319" s="202">
        <v>0</v>
      </c>
      <c r="E319" s="202">
        <v>0</v>
      </c>
      <c r="F319" s="202">
        <v>0</v>
      </c>
      <c r="G319" s="202">
        <v>300</v>
      </c>
      <c r="H319" s="202"/>
      <c r="I319" s="202"/>
    </row>
    <row r="320" spans="1:9" x14ac:dyDescent="0.2">
      <c r="A320" t="s">
        <v>605</v>
      </c>
      <c r="B320" t="s">
        <v>606</v>
      </c>
      <c r="C320" s="202">
        <v>5720</v>
      </c>
      <c r="D320" s="202">
        <v>0</v>
      </c>
      <c r="E320" s="202">
        <v>2090</v>
      </c>
      <c r="F320" s="202">
        <v>2090</v>
      </c>
      <c r="G320" s="202">
        <v>5720</v>
      </c>
      <c r="H320" s="202"/>
      <c r="I320" s="202"/>
    </row>
    <row r="321" spans="1:9" x14ac:dyDescent="0.2">
      <c r="A321" t="s">
        <v>1135</v>
      </c>
      <c r="B321" t="s">
        <v>1136</v>
      </c>
      <c r="C321" s="202">
        <v>312</v>
      </c>
      <c r="D321" s="202">
        <v>0</v>
      </c>
      <c r="E321" s="202">
        <v>0</v>
      </c>
      <c r="F321" s="202">
        <v>0</v>
      </c>
      <c r="G321" s="202">
        <v>312</v>
      </c>
      <c r="H321" s="202"/>
      <c r="I321" s="202"/>
    </row>
    <row r="322" spans="1:9" x14ac:dyDescent="0.2">
      <c r="A322" t="s">
        <v>1137</v>
      </c>
      <c r="B322" t="s">
        <v>1138</v>
      </c>
      <c r="C322" s="202">
        <v>2865</v>
      </c>
      <c r="D322" s="202">
        <v>0</v>
      </c>
      <c r="E322" s="202">
        <v>0</v>
      </c>
      <c r="F322" s="202">
        <v>0</v>
      </c>
      <c r="G322" s="202">
        <v>2865</v>
      </c>
      <c r="H322" s="202"/>
      <c r="I322" s="202"/>
    </row>
    <row r="323" spans="1:9" x14ac:dyDescent="0.2">
      <c r="A323" t="s">
        <v>1139</v>
      </c>
      <c r="B323" t="s">
        <v>1140</v>
      </c>
      <c r="C323" s="202">
        <v>2701</v>
      </c>
      <c r="D323" s="202">
        <v>0</v>
      </c>
      <c r="E323" s="202">
        <v>0</v>
      </c>
      <c r="F323" s="202">
        <v>0</v>
      </c>
      <c r="G323" s="202">
        <v>2701</v>
      </c>
      <c r="H323" s="202"/>
      <c r="I323" s="202"/>
    </row>
    <row r="324" spans="1:9" x14ac:dyDescent="0.2">
      <c r="A324" t="s">
        <v>1141</v>
      </c>
      <c r="B324" t="s">
        <v>1142</v>
      </c>
      <c r="C324" s="202">
        <v>1653</v>
      </c>
      <c r="D324" s="202">
        <v>0</v>
      </c>
      <c r="E324" s="202">
        <v>0</v>
      </c>
      <c r="F324" s="202">
        <v>0</v>
      </c>
      <c r="G324" s="202">
        <v>1653</v>
      </c>
      <c r="H324" s="202"/>
      <c r="I324" s="202"/>
    </row>
    <row r="325" spans="1:9" x14ac:dyDescent="0.2">
      <c r="A325" t="s">
        <v>1143</v>
      </c>
      <c r="B325" t="s">
        <v>1144</v>
      </c>
      <c r="C325" s="202">
        <v>1653</v>
      </c>
      <c r="D325" s="202">
        <v>0</v>
      </c>
      <c r="E325" s="202">
        <v>0</v>
      </c>
      <c r="F325" s="202">
        <v>0</v>
      </c>
      <c r="G325" s="202">
        <v>1653</v>
      </c>
      <c r="H325" s="202"/>
      <c r="I325" s="202"/>
    </row>
    <row r="326" spans="1:9" x14ac:dyDescent="0.2">
      <c r="A326" t="s">
        <v>1145</v>
      </c>
      <c r="B326" t="s">
        <v>1146</v>
      </c>
      <c r="C326" s="202">
        <v>475</v>
      </c>
      <c r="D326" s="202">
        <v>0</v>
      </c>
      <c r="E326" s="202">
        <v>0</v>
      </c>
      <c r="F326" s="202">
        <v>0</v>
      </c>
      <c r="G326" s="202">
        <v>475</v>
      </c>
      <c r="H326" s="202"/>
      <c r="I326" s="202"/>
    </row>
    <row r="327" spans="1:9" x14ac:dyDescent="0.2">
      <c r="A327" t="s">
        <v>607</v>
      </c>
      <c r="B327" t="s">
        <v>608</v>
      </c>
      <c r="C327" s="202">
        <v>275</v>
      </c>
      <c r="D327" s="202">
        <v>0</v>
      </c>
      <c r="E327" s="202">
        <v>330</v>
      </c>
      <c r="F327" s="202">
        <v>0</v>
      </c>
      <c r="G327" s="202">
        <v>605</v>
      </c>
      <c r="H327" s="202"/>
      <c r="I327" s="202"/>
    </row>
    <row r="328" spans="1:9" x14ac:dyDescent="0.2">
      <c r="A328" t="s">
        <v>567</v>
      </c>
      <c r="B328" t="s">
        <v>568</v>
      </c>
      <c r="C328" s="202">
        <v>2772</v>
      </c>
      <c r="D328" s="202">
        <v>0</v>
      </c>
      <c r="E328" s="202">
        <v>3750</v>
      </c>
      <c r="F328" s="202">
        <v>3750</v>
      </c>
      <c r="G328" s="202">
        <v>2772</v>
      </c>
      <c r="H328" s="202"/>
      <c r="I328" s="202"/>
    </row>
    <row r="329" spans="1:9" x14ac:dyDescent="0.2">
      <c r="A329" t="s">
        <v>1147</v>
      </c>
      <c r="B329" t="s">
        <v>791</v>
      </c>
      <c r="C329" s="202">
        <v>200</v>
      </c>
      <c r="D329" s="202">
        <v>0</v>
      </c>
      <c r="E329" s="202">
        <v>0</v>
      </c>
      <c r="F329" s="202">
        <v>0</v>
      </c>
      <c r="G329" s="202">
        <v>200</v>
      </c>
      <c r="H329" s="202"/>
      <c r="I329" s="202"/>
    </row>
    <row r="330" spans="1:9" x14ac:dyDescent="0.2">
      <c r="A330" t="s">
        <v>1148</v>
      </c>
      <c r="B330" t="s">
        <v>1149</v>
      </c>
      <c r="C330" s="202">
        <v>440</v>
      </c>
      <c r="D330" s="202">
        <v>0</v>
      </c>
      <c r="E330" s="202">
        <v>0</v>
      </c>
      <c r="F330" s="202">
        <v>0</v>
      </c>
      <c r="G330" s="202">
        <v>440</v>
      </c>
      <c r="H330" s="202"/>
      <c r="I330" s="202"/>
    </row>
    <row r="331" spans="1:9" x14ac:dyDescent="0.2">
      <c r="A331" t="s">
        <v>1150</v>
      </c>
      <c r="B331" t="s">
        <v>1151</v>
      </c>
      <c r="C331" s="202">
        <v>4895</v>
      </c>
      <c r="D331" s="202">
        <v>0</v>
      </c>
      <c r="E331" s="202">
        <v>0</v>
      </c>
      <c r="F331" s="202">
        <v>0</v>
      </c>
      <c r="G331" s="202">
        <v>4895</v>
      </c>
      <c r="H331" s="202"/>
      <c r="I331" s="202"/>
    </row>
    <row r="332" spans="1:9" x14ac:dyDescent="0.2">
      <c r="A332" t="s">
        <v>1152</v>
      </c>
      <c r="B332" t="s">
        <v>802</v>
      </c>
      <c r="C332" s="202">
        <v>1800</v>
      </c>
      <c r="D332" s="202">
        <v>0</v>
      </c>
      <c r="E332" s="202">
        <v>0</v>
      </c>
      <c r="F332" s="202">
        <v>0</v>
      </c>
      <c r="G332" s="202">
        <v>1800</v>
      </c>
      <c r="H332" s="202"/>
      <c r="I332" s="202"/>
    </row>
    <row r="333" spans="1:9" x14ac:dyDescent="0.2">
      <c r="A333" t="s">
        <v>1153</v>
      </c>
      <c r="B333" t="s">
        <v>1154</v>
      </c>
      <c r="C333" s="202">
        <v>1336.2</v>
      </c>
      <c r="D333" s="202">
        <v>0</v>
      </c>
      <c r="E333" s="202">
        <v>0</v>
      </c>
      <c r="F333" s="202">
        <v>0</v>
      </c>
      <c r="G333" s="202">
        <v>1336.2</v>
      </c>
      <c r="H333" s="202"/>
      <c r="I333" s="202"/>
    </row>
    <row r="334" spans="1:9" x14ac:dyDescent="0.2">
      <c r="A334" t="s">
        <v>1155</v>
      </c>
      <c r="B334" t="s">
        <v>813</v>
      </c>
      <c r="C334" s="202">
        <v>160</v>
      </c>
      <c r="D334" s="202">
        <v>0</v>
      </c>
      <c r="E334" s="202">
        <v>0</v>
      </c>
      <c r="F334" s="202">
        <v>0</v>
      </c>
      <c r="G334" s="202">
        <v>160</v>
      </c>
      <c r="H334" s="202"/>
      <c r="I334" s="202"/>
    </row>
    <row r="335" spans="1:9" x14ac:dyDescent="0.2">
      <c r="A335" t="s">
        <v>1156</v>
      </c>
      <c r="B335" t="s">
        <v>1157</v>
      </c>
      <c r="C335" s="202">
        <v>500</v>
      </c>
      <c r="D335" s="202">
        <v>0</v>
      </c>
      <c r="E335" s="202">
        <v>0</v>
      </c>
      <c r="F335" s="202">
        <v>0</v>
      </c>
      <c r="G335" s="202">
        <v>500</v>
      </c>
      <c r="H335" s="202"/>
      <c r="I335" s="202"/>
    </row>
    <row r="336" spans="1:9" x14ac:dyDescent="0.2">
      <c r="A336" t="s">
        <v>1158</v>
      </c>
      <c r="B336" t="s">
        <v>479</v>
      </c>
      <c r="C336" s="202">
        <v>3928</v>
      </c>
      <c r="D336" s="202">
        <v>0</v>
      </c>
      <c r="E336" s="202">
        <v>0</v>
      </c>
      <c r="F336" s="202">
        <v>0</v>
      </c>
      <c r="G336" s="202">
        <v>3928</v>
      </c>
      <c r="H336" s="202"/>
      <c r="I336" s="202"/>
    </row>
    <row r="337" spans="1:9" x14ac:dyDescent="0.2">
      <c r="A337" t="s">
        <v>524</v>
      </c>
      <c r="B337" t="s">
        <v>525</v>
      </c>
      <c r="C337" s="202">
        <v>1710.2</v>
      </c>
      <c r="D337" s="202">
        <v>0</v>
      </c>
      <c r="E337" s="202">
        <v>1210</v>
      </c>
      <c r="F337" s="202">
        <v>605</v>
      </c>
      <c r="G337" s="202">
        <v>2315.1999999999998</v>
      </c>
      <c r="H337" s="202"/>
      <c r="I337" s="202"/>
    </row>
    <row r="338" spans="1:9" x14ac:dyDescent="0.2">
      <c r="A338" t="s">
        <v>1159</v>
      </c>
      <c r="B338" t="s">
        <v>1160</v>
      </c>
      <c r="C338" s="202">
        <v>1407.7</v>
      </c>
      <c r="D338" s="202">
        <v>0</v>
      </c>
      <c r="E338" s="202">
        <v>0</v>
      </c>
      <c r="F338" s="202">
        <v>0</v>
      </c>
      <c r="G338" s="202">
        <v>1407.7</v>
      </c>
      <c r="H338" s="202"/>
      <c r="I338" s="202"/>
    </row>
    <row r="339" spans="1:9" x14ac:dyDescent="0.2">
      <c r="A339" t="s">
        <v>1161</v>
      </c>
      <c r="B339" t="s">
        <v>1162</v>
      </c>
      <c r="C339" s="202">
        <v>1407.7</v>
      </c>
      <c r="D339" s="202">
        <v>0</v>
      </c>
      <c r="E339" s="202">
        <v>0</v>
      </c>
      <c r="F339" s="202">
        <v>0</v>
      </c>
      <c r="G339" s="202">
        <v>1407.7</v>
      </c>
      <c r="H339" s="202"/>
      <c r="I339" s="202"/>
    </row>
    <row r="340" spans="1:9" x14ac:dyDescent="0.2">
      <c r="A340" t="s">
        <v>1163</v>
      </c>
      <c r="B340" t="s">
        <v>1164</v>
      </c>
      <c r="C340" s="202">
        <v>3960</v>
      </c>
      <c r="D340" s="202">
        <v>0</v>
      </c>
      <c r="E340" s="202">
        <v>0</v>
      </c>
      <c r="F340" s="202">
        <v>0</v>
      </c>
      <c r="G340" s="202">
        <v>3960</v>
      </c>
      <c r="H340" s="202"/>
      <c r="I340" s="202"/>
    </row>
    <row r="341" spans="1:9" x14ac:dyDescent="0.2">
      <c r="A341" t="s">
        <v>1329</v>
      </c>
      <c r="B341" t="s">
        <v>1327</v>
      </c>
      <c r="C341" s="202">
        <v>73059.81</v>
      </c>
      <c r="D341" s="202">
        <v>0</v>
      </c>
      <c r="E341" s="202">
        <v>2263</v>
      </c>
      <c r="F341" s="202">
        <v>605</v>
      </c>
      <c r="G341" s="202">
        <v>74717.81</v>
      </c>
      <c r="H341" s="202"/>
      <c r="I341" s="202"/>
    </row>
    <row r="342" spans="1:9" x14ac:dyDescent="0.2">
      <c r="A342" t="s">
        <v>1165</v>
      </c>
      <c r="B342" t="s">
        <v>822</v>
      </c>
      <c r="C342" s="202">
        <v>10474.16</v>
      </c>
      <c r="D342" s="202">
        <v>0</v>
      </c>
      <c r="E342" s="202">
        <v>0</v>
      </c>
      <c r="F342" s="202">
        <v>0</v>
      </c>
      <c r="G342" s="202">
        <v>10474.16</v>
      </c>
      <c r="H342" s="202"/>
      <c r="I342" s="202"/>
    </row>
    <row r="343" spans="1:9" x14ac:dyDescent="0.2">
      <c r="A343" t="s">
        <v>1166</v>
      </c>
      <c r="B343" t="s">
        <v>824</v>
      </c>
      <c r="C343" s="202">
        <v>2200.69</v>
      </c>
      <c r="D343" s="202">
        <v>0</v>
      </c>
      <c r="E343" s="202">
        <v>0</v>
      </c>
      <c r="F343" s="202">
        <v>0</v>
      </c>
      <c r="G343" s="202">
        <v>2200.69</v>
      </c>
      <c r="H343" s="202"/>
      <c r="I343" s="202"/>
    </row>
    <row r="344" spans="1:9" x14ac:dyDescent="0.2">
      <c r="A344" t="s">
        <v>1167</v>
      </c>
      <c r="B344" t="s">
        <v>831</v>
      </c>
      <c r="C344" s="202">
        <v>3600</v>
      </c>
      <c r="D344" s="202">
        <v>0</v>
      </c>
      <c r="E344" s="202">
        <v>0</v>
      </c>
      <c r="F344" s="202">
        <v>0</v>
      </c>
      <c r="G344" s="202">
        <v>3600</v>
      </c>
      <c r="H344" s="202"/>
      <c r="I344" s="202"/>
    </row>
    <row r="345" spans="1:9" x14ac:dyDescent="0.2">
      <c r="A345" t="s">
        <v>1168</v>
      </c>
      <c r="B345" t="s">
        <v>833</v>
      </c>
      <c r="C345" s="202">
        <v>5840</v>
      </c>
      <c r="D345" s="202">
        <v>0</v>
      </c>
      <c r="E345" s="202">
        <v>0</v>
      </c>
      <c r="F345" s="202">
        <v>0</v>
      </c>
      <c r="G345" s="202">
        <v>5840</v>
      </c>
      <c r="H345" s="202"/>
      <c r="I345" s="202"/>
    </row>
    <row r="346" spans="1:9" x14ac:dyDescent="0.2">
      <c r="A346" t="s">
        <v>1169</v>
      </c>
      <c r="B346" t="s">
        <v>1170</v>
      </c>
      <c r="C346" s="202">
        <v>3606</v>
      </c>
      <c r="D346" s="202">
        <v>0</v>
      </c>
      <c r="E346" s="202">
        <v>0</v>
      </c>
      <c r="F346" s="202">
        <v>0</v>
      </c>
      <c r="G346" s="202">
        <v>3606</v>
      </c>
      <c r="H346" s="202"/>
      <c r="I346" s="202"/>
    </row>
    <row r="347" spans="1:9" x14ac:dyDescent="0.2">
      <c r="A347" t="s">
        <v>1171</v>
      </c>
      <c r="B347" t="s">
        <v>1172</v>
      </c>
      <c r="C347" s="202">
        <v>1197</v>
      </c>
      <c r="D347" s="202">
        <v>0</v>
      </c>
      <c r="E347" s="202">
        <v>0</v>
      </c>
      <c r="F347" s="202">
        <v>0</v>
      </c>
      <c r="G347" s="202">
        <v>1197</v>
      </c>
      <c r="H347" s="202"/>
      <c r="I347" s="202"/>
    </row>
    <row r="348" spans="1:9" x14ac:dyDescent="0.2">
      <c r="A348" t="s">
        <v>1173</v>
      </c>
      <c r="B348" t="s">
        <v>839</v>
      </c>
      <c r="C348" s="202">
        <v>6642.72</v>
      </c>
      <c r="D348" s="202">
        <v>0</v>
      </c>
      <c r="E348" s="202">
        <v>0</v>
      </c>
      <c r="F348" s="202">
        <v>0</v>
      </c>
      <c r="G348" s="202">
        <v>6642.72</v>
      </c>
      <c r="H348" s="202"/>
      <c r="I348" s="202"/>
    </row>
    <row r="349" spans="1:9" x14ac:dyDescent="0.2">
      <c r="A349" t="s">
        <v>1174</v>
      </c>
      <c r="B349" t="s">
        <v>1175</v>
      </c>
      <c r="C349" s="202">
        <v>1800</v>
      </c>
      <c r="D349" s="202">
        <v>0</v>
      </c>
      <c r="E349" s="202">
        <v>0</v>
      </c>
      <c r="F349" s="202">
        <v>0</v>
      </c>
      <c r="G349" s="202">
        <v>1800</v>
      </c>
      <c r="H349" s="202"/>
      <c r="I349" s="202"/>
    </row>
    <row r="350" spans="1:9" x14ac:dyDescent="0.2">
      <c r="A350" t="s">
        <v>1176</v>
      </c>
      <c r="B350" t="s">
        <v>586</v>
      </c>
      <c r="C350" s="202">
        <v>2520</v>
      </c>
      <c r="D350" s="202">
        <v>0</v>
      </c>
      <c r="E350" s="202">
        <v>0</v>
      </c>
      <c r="F350" s="202">
        <v>0</v>
      </c>
      <c r="G350" s="202">
        <v>2520</v>
      </c>
      <c r="H350" s="202"/>
      <c r="I350" s="202"/>
    </row>
    <row r="351" spans="1:9" x14ac:dyDescent="0.2">
      <c r="A351" t="s">
        <v>1177</v>
      </c>
      <c r="B351" t="s">
        <v>1178</v>
      </c>
      <c r="C351" s="202">
        <v>18763</v>
      </c>
      <c r="D351" s="202">
        <v>0</v>
      </c>
      <c r="E351" s="202">
        <v>0</v>
      </c>
      <c r="F351" s="202">
        <v>0</v>
      </c>
      <c r="G351" s="202">
        <v>18763</v>
      </c>
      <c r="H351" s="202"/>
      <c r="I351" s="202"/>
    </row>
    <row r="352" spans="1:9" x14ac:dyDescent="0.2">
      <c r="A352" t="s">
        <v>610</v>
      </c>
      <c r="B352" t="s">
        <v>611</v>
      </c>
      <c r="C352" s="202">
        <v>9791.2199999999993</v>
      </c>
      <c r="D352" s="202">
        <v>0</v>
      </c>
      <c r="E352" s="202">
        <v>250</v>
      </c>
      <c r="F352" s="202">
        <v>0</v>
      </c>
      <c r="G352" s="202">
        <v>10041.219999999999</v>
      </c>
      <c r="H352" s="202"/>
      <c r="I352" s="202"/>
    </row>
    <row r="353" spans="1:9" x14ac:dyDescent="0.2">
      <c r="A353" t="s">
        <v>1179</v>
      </c>
      <c r="B353" t="s">
        <v>1180</v>
      </c>
      <c r="C353" s="202">
        <v>1445</v>
      </c>
      <c r="D353" s="202">
        <v>0</v>
      </c>
      <c r="E353" s="202">
        <v>0</v>
      </c>
      <c r="F353" s="202">
        <v>0</v>
      </c>
      <c r="G353" s="202">
        <v>1445</v>
      </c>
      <c r="H353" s="202"/>
      <c r="I353" s="202"/>
    </row>
    <row r="354" spans="1:9" x14ac:dyDescent="0.2">
      <c r="A354" t="s">
        <v>1181</v>
      </c>
      <c r="B354" t="s">
        <v>1182</v>
      </c>
      <c r="C354" s="202">
        <v>300.02</v>
      </c>
      <c r="D354" s="202">
        <v>0</v>
      </c>
      <c r="E354" s="202">
        <v>0</v>
      </c>
      <c r="F354" s="202">
        <v>0</v>
      </c>
      <c r="G354" s="202">
        <v>300.02</v>
      </c>
      <c r="H354" s="202"/>
      <c r="I354" s="202"/>
    </row>
    <row r="355" spans="1:9" x14ac:dyDescent="0.2">
      <c r="A355" t="s">
        <v>1183</v>
      </c>
      <c r="B355" t="s">
        <v>1184</v>
      </c>
      <c r="C355" s="202">
        <v>1485</v>
      </c>
      <c r="D355" s="202">
        <v>0</v>
      </c>
      <c r="E355" s="202">
        <v>0</v>
      </c>
      <c r="F355" s="202">
        <v>0</v>
      </c>
      <c r="G355" s="202">
        <v>1485</v>
      </c>
      <c r="H355" s="202"/>
      <c r="I355" s="202"/>
    </row>
    <row r="356" spans="1:9" x14ac:dyDescent="0.2">
      <c r="A356" t="s">
        <v>1185</v>
      </c>
      <c r="B356" t="s">
        <v>1186</v>
      </c>
      <c r="C356" s="202">
        <v>1305</v>
      </c>
      <c r="D356" s="202">
        <v>0</v>
      </c>
      <c r="E356" s="202">
        <v>0</v>
      </c>
      <c r="F356" s="202">
        <v>0</v>
      </c>
      <c r="G356" s="202">
        <v>1305</v>
      </c>
      <c r="H356" s="202"/>
      <c r="I356" s="202"/>
    </row>
    <row r="357" spans="1:9" x14ac:dyDescent="0.2">
      <c r="A357" t="s">
        <v>1187</v>
      </c>
      <c r="B357" t="s">
        <v>1188</v>
      </c>
      <c r="C357" s="202">
        <v>2090</v>
      </c>
      <c r="D357" s="202">
        <v>0</v>
      </c>
      <c r="E357" s="202">
        <v>0</v>
      </c>
      <c r="F357" s="202">
        <v>0</v>
      </c>
      <c r="G357" s="202">
        <v>2090</v>
      </c>
      <c r="H357" s="202"/>
      <c r="I357" s="202"/>
    </row>
    <row r="358" spans="1:9" x14ac:dyDescent="0.2">
      <c r="A358" t="s">
        <v>1189</v>
      </c>
      <c r="B358" t="s">
        <v>250</v>
      </c>
      <c r="C358" s="202">
        <v>1000</v>
      </c>
      <c r="D358" s="202">
        <v>0</v>
      </c>
      <c r="E358" s="202">
        <v>0</v>
      </c>
      <c r="F358" s="202">
        <v>0</v>
      </c>
      <c r="G358" s="202">
        <v>1000</v>
      </c>
      <c r="H358" s="202"/>
      <c r="I358" s="202"/>
    </row>
    <row r="359" spans="1:9" x14ac:dyDescent="0.2">
      <c r="A359" t="s">
        <v>1190</v>
      </c>
      <c r="B359" t="s">
        <v>1191</v>
      </c>
      <c r="C359" s="202">
        <v>15299.6</v>
      </c>
      <c r="D359" s="202">
        <v>0</v>
      </c>
      <c r="E359" s="202">
        <v>0</v>
      </c>
      <c r="F359" s="202">
        <v>0</v>
      </c>
      <c r="G359" s="202">
        <v>15299.6</v>
      </c>
      <c r="H359" s="202"/>
      <c r="I359" s="202"/>
    </row>
    <row r="360" spans="1:9" x14ac:dyDescent="0.2">
      <c r="A360" t="s">
        <v>1192</v>
      </c>
      <c r="B360" t="s">
        <v>1193</v>
      </c>
      <c r="C360" s="202">
        <v>7346.24</v>
      </c>
      <c r="D360" s="202">
        <v>0</v>
      </c>
      <c r="E360" s="202">
        <v>0</v>
      </c>
      <c r="F360" s="202">
        <v>0</v>
      </c>
      <c r="G360" s="202">
        <v>7346.24</v>
      </c>
      <c r="H360" s="202"/>
      <c r="I360" s="202"/>
    </row>
    <row r="361" spans="1:9" x14ac:dyDescent="0.2">
      <c r="A361" t="s">
        <v>1194</v>
      </c>
      <c r="B361" t="s">
        <v>1195</v>
      </c>
      <c r="C361" s="202">
        <v>19247.93</v>
      </c>
      <c r="D361" s="202">
        <v>0</v>
      </c>
      <c r="E361" s="202">
        <v>0</v>
      </c>
      <c r="F361" s="202">
        <v>0</v>
      </c>
      <c r="G361" s="202">
        <v>19247.93</v>
      </c>
      <c r="H361" s="202"/>
      <c r="I361" s="202"/>
    </row>
    <row r="362" spans="1:9" x14ac:dyDescent="0.2">
      <c r="A362" t="s">
        <v>1196</v>
      </c>
      <c r="B362" t="s">
        <v>1197</v>
      </c>
      <c r="C362" s="202">
        <v>6820.9</v>
      </c>
      <c r="D362" s="202">
        <v>0</v>
      </c>
      <c r="E362" s="202">
        <v>0</v>
      </c>
      <c r="F362" s="202">
        <v>0</v>
      </c>
      <c r="G362" s="202">
        <v>6820.9</v>
      </c>
      <c r="H362" s="202"/>
      <c r="I362" s="202"/>
    </row>
    <row r="363" spans="1:9" x14ac:dyDescent="0.2">
      <c r="A363" t="s">
        <v>1198</v>
      </c>
      <c r="B363" t="s">
        <v>1199</v>
      </c>
      <c r="C363" s="202">
        <v>8480.34</v>
      </c>
      <c r="D363" s="202">
        <v>0</v>
      </c>
      <c r="E363" s="202">
        <v>0</v>
      </c>
      <c r="F363" s="202">
        <v>0</v>
      </c>
      <c r="G363" s="202">
        <v>8480.34</v>
      </c>
      <c r="H363" s="202"/>
      <c r="I363" s="202"/>
    </row>
    <row r="364" spans="1:9" x14ac:dyDescent="0.2">
      <c r="A364" t="s">
        <v>1200</v>
      </c>
      <c r="B364" t="s">
        <v>1201</v>
      </c>
      <c r="C364" s="202">
        <v>181097.31</v>
      </c>
      <c r="D364" s="202">
        <v>0</v>
      </c>
      <c r="E364" s="202">
        <v>0</v>
      </c>
      <c r="F364" s="202">
        <v>0</v>
      </c>
      <c r="G364" s="202">
        <v>181097.31</v>
      </c>
      <c r="H364" s="202"/>
      <c r="I364" s="202"/>
    </row>
    <row r="365" spans="1:9" x14ac:dyDescent="0.2">
      <c r="A365" t="s">
        <v>1202</v>
      </c>
      <c r="B365" t="s">
        <v>1203</v>
      </c>
      <c r="C365" s="202">
        <v>2215.5100000000002</v>
      </c>
      <c r="D365" s="202">
        <v>0</v>
      </c>
      <c r="E365" s="202">
        <v>0</v>
      </c>
      <c r="F365" s="202">
        <v>0</v>
      </c>
      <c r="G365" s="202">
        <v>2215.5100000000002</v>
      </c>
      <c r="H365" s="202"/>
      <c r="I365" s="202"/>
    </row>
    <row r="366" spans="1:9" x14ac:dyDescent="0.2">
      <c r="A366" t="s">
        <v>1204</v>
      </c>
      <c r="B366" t="s">
        <v>581</v>
      </c>
      <c r="C366" s="202">
        <v>400</v>
      </c>
      <c r="D366" s="202">
        <v>0</v>
      </c>
      <c r="E366" s="202">
        <v>0</v>
      </c>
      <c r="F366" s="202">
        <v>0</v>
      </c>
      <c r="G366" s="202">
        <v>400</v>
      </c>
      <c r="H366" s="202"/>
      <c r="I366" s="202"/>
    </row>
    <row r="367" spans="1:9" x14ac:dyDescent="0.2">
      <c r="A367" t="s">
        <v>1205</v>
      </c>
      <c r="B367" t="s">
        <v>1206</v>
      </c>
      <c r="C367" s="202">
        <v>3500</v>
      </c>
      <c r="D367" s="202">
        <v>0</v>
      </c>
      <c r="E367" s="202">
        <v>0</v>
      </c>
      <c r="F367" s="202">
        <v>0</v>
      </c>
      <c r="G367" s="202">
        <v>3500</v>
      </c>
      <c r="H367" s="202"/>
      <c r="I367" s="202"/>
    </row>
    <row r="368" spans="1:9" x14ac:dyDescent="0.2">
      <c r="A368" t="s">
        <v>1207</v>
      </c>
      <c r="B368" t="s">
        <v>1132</v>
      </c>
      <c r="C368" s="202">
        <v>19836.13</v>
      </c>
      <c r="D368" s="202">
        <v>0</v>
      </c>
      <c r="E368" s="202">
        <v>0</v>
      </c>
      <c r="F368" s="202">
        <v>0</v>
      </c>
      <c r="G368" s="202">
        <v>19836.13</v>
      </c>
      <c r="H368" s="202"/>
      <c r="I368" s="202"/>
    </row>
    <row r="369" spans="1:9" x14ac:dyDescent="0.2">
      <c r="A369" t="s">
        <v>1208</v>
      </c>
      <c r="B369" t="s">
        <v>697</v>
      </c>
      <c r="C369" s="202">
        <v>353594</v>
      </c>
      <c r="D369" s="202">
        <v>0</v>
      </c>
      <c r="E369" s="202">
        <v>0</v>
      </c>
      <c r="F369" s="202">
        <v>0</v>
      </c>
      <c r="G369" s="202">
        <v>353594</v>
      </c>
      <c r="H369" s="202"/>
      <c r="I369" s="202"/>
    </row>
    <row r="370" spans="1:9" x14ac:dyDescent="0.2">
      <c r="A370" t="s">
        <v>527</v>
      </c>
      <c r="B370" t="s">
        <v>528</v>
      </c>
      <c r="C370" s="202">
        <v>81480</v>
      </c>
      <c r="D370" s="202">
        <v>0</v>
      </c>
      <c r="E370" s="202">
        <v>0</v>
      </c>
      <c r="F370" s="202">
        <v>75280</v>
      </c>
      <c r="G370" s="202">
        <v>6200</v>
      </c>
      <c r="H370" s="202"/>
      <c r="I370" s="202"/>
    </row>
    <row r="371" spans="1:9" x14ac:dyDescent="0.2">
      <c r="A371" t="s">
        <v>1209</v>
      </c>
      <c r="B371" t="s">
        <v>1210</v>
      </c>
      <c r="C371" s="202">
        <v>10000</v>
      </c>
      <c r="D371" s="202">
        <v>0</v>
      </c>
      <c r="E371" s="202">
        <v>0</v>
      </c>
      <c r="F371" s="202">
        <v>0</v>
      </c>
      <c r="G371" s="202">
        <v>10000</v>
      </c>
      <c r="H371" s="202"/>
      <c r="I371" s="202"/>
    </row>
    <row r="372" spans="1:9" x14ac:dyDescent="0.2">
      <c r="A372" t="s">
        <v>1211</v>
      </c>
      <c r="B372" t="s">
        <v>1212</v>
      </c>
      <c r="C372" s="202">
        <v>2436</v>
      </c>
      <c r="D372" s="202">
        <v>0</v>
      </c>
      <c r="E372" s="202">
        <v>0</v>
      </c>
      <c r="F372" s="202">
        <v>0</v>
      </c>
      <c r="G372" s="202">
        <v>2436</v>
      </c>
      <c r="H372" s="202"/>
      <c r="I372" s="202"/>
    </row>
    <row r="373" spans="1:9" x14ac:dyDescent="0.2">
      <c r="A373" t="s">
        <v>1213</v>
      </c>
      <c r="B373" t="s">
        <v>695</v>
      </c>
      <c r="C373" s="202">
        <v>52206.78</v>
      </c>
      <c r="D373" s="202">
        <v>0</v>
      </c>
      <c r="E373" s="202">
        <v>0</v>
      </c>
      <c r="F373" s="202">
        <v>0</v>
      </c>
      <c r="G373" s="202">
        <v>52206.78</v>
      </c>
      <c r="H373" s="202"/>
      <c r="I373" s="202"/>
    </row>
    <row r="374" spans="1:9" x14ac:dyDescent="0.2">
      <c r="A374" t="s">
        <v>1214</v>
      </c>
      <c r="B374" t="s">
        <v>1215</v>
      </c>
      <c r="C374" s="202">
        <v>158865.54</v>
      </c>
      <c r="D374" s="202">
        <v>0</v>
      </c>
      <c r="E374" s="202">
        <v>0</v>
      </c>
      <c r="F374" s="202">
        <v>0</v>
      </c>
      <c r="G374" s="202">
        <v>158865.54</v>
      </c>
      <c r="H374" s="202"/>
      <c r="I374" s="202"/>
    </row>
    <row r="375" spans="1:9" x14ac:dyDescent="0.2">
      <c r="A375" t="s">
        <v>1216</v>
      </c>
      <c r="B375" t="s">
        <v>1217</v>
      </c>
      <c r="C375" s="202">
        <v>11634.09</v>
      </c>
      <c r="D375" s="202">
        <v>0</v>
      </c>
      <c r="E375" s="202">
        <v>0</v>
      </c>
      <c r="F375" s="202">
        <v>0</v>
      </c>
      <c r="G375" s="202">
        <v>11634.09</v>
      </c>
      <c r="H375" s="202"/>
      <c r="I375" s="202"/>
    </row>
    <row r="376" spans="1:9" x14ac:dyDescent="0.2">
      <c r="A376" t="s">
        <v>1218</v>
      </c>
      <c r="B376" t="s">
        <v>579</v>
      </c>
      <c r="C376" s="202">
        <v>1384</v>
      </c>
      <c r="D376" s="202">
        <v>0</v>
      </c>
      <c r="E376" s="202">
        <v>0</v>
      </c>
      <c r="F376" s="202">
        <v>0</v>
      </c>
      <c r="G376" s="202">
        <v>1384</v>
      </c>
      <c r="H376" s="202"/>
      <c r="I376" s="202"/>
    </row>
    <row r="377" spans="1:9" x14ac:dyDescent="0.2">
      <c r="A377" t="s">
        <v>1219</v>
      </c>
      <c r="B377" t="s">
        <v>1220</v>
      </c>
      <c r="C377" s="202">
        <v>7747.73</v>
      </c>
      <c r="D377" s="202">
        <v>0</v>
      </c>
      <c r="E377" s="202">
        <v>0</v>
      </c>
      <c r="F377" s="202">
        <v>0</v>
      </c>
      <c r="G377" s="202">
        <v>7747.73</v>
      </c>
      <c r="H377" s="202"/>
      <c r="I377" s="202"/>
    </row>
    <row r="378" spans="1:9" x14ac:dyDescent="0.2">
      <c r="A378" t="s">
        <v>1221</v>
      </c>
      <c r="B378" t="s">
        <v>1222</v>
      </c>
      <c r="C378" s="202">
        <v>400</v>
      </c>
      <c r="D378" s="202">
        <v>0</v>
      </c>
      <c r="E378" s="202">
        <v>0</v>
      </c>
      <c r="F378" s="202">
        <v>0</v>
      </c>
      <c r="G378" s="202">
        <v>400</v>
      </c>
      <c r="H378" s="202"/>
      <c r="I378" s="202"/>
    </row>
    <row r="379" spans="1:9" x14ac:dyDescent="0.2">
      <c r="A379" t="s">
        <v>1223</v>
      </c>
      <c r="B379" t="s">
        <v>777</v>
      </c>
      <c r="C379" s="202">
        <v>13062</v>
      </c>
      <c r="D379" s="202">
        <v>0</v>
      </c>
      <c r="E379" s="202">
        <v>0</v>
      </c>
      <c r="F379" s="202">
        <v>0</v>
      </c>
      <c r="G379" s="202">
        <v>13062</v>
      </c>
      <c r="H379" s="202"/>
      <c r="I379" s="202"/>
    </row>
    <row r="380" spans="1:9" x14ac:dyDescent="0.2">
      <c r="A380" t="s">
        <v>1224</v>
      </c>
      <c r="B380" t="s">
        <v>566</v>
      </c>
      <c r="C380" s="202">
        <v>3900</v>
      </c>
      <c r="D380" s="202">
        <v>0</v>
      </c>
      <c r="E380" s="202">
        <v>0</v>
      </c>
      <c r="F380" s="202">
        <v>0</v>
      </c>
      <c r="G380" s="202">
        <v>3900</v>
      </c>
      <c r="H380" s="202"/>
      <c r="I380" s="202"/>
    </row>
    <row r="381" spans="1:9" x14ac:dyDescent="0.2">
      <c r="A381" t="s">
        <v>1225</v>
      </c>
      <c r="B381" t="s">
        <v>1226</v>
      </c>
      <c r="C381" s="202">
        <v>2281.86</v>
      </c>
      <c r="D381" s="202">
        <v>0</v>
      </c>
      <c r="E381" s="202">
        <v>0</v>
      </c>
      <c r="F381" s="202">
        <v>0</v>
      </c>
      <c r="G381" s="202">
        <v>2281.86</v>
      </c>
      <c r="H381" s="202"/>
      <c r="I381" s="202"/>
    </row>
    <row r="382" spans="1:9" x14ac:dyDescent="0.2">
      <c r="A382" t="s">
        <v>1227</v>
      </c>
      <c r="B382" t="s">
        <v>1228</v>
      </c>
      <c r="C382" s="202">
        <v>30990.92</v>
      </c>
      <c r="D382" s="202">
        <v>0</v>
      </c>
      <c r="E382" s="202">
        <v>0</v>
      </c>
      <c r="F382" s="202">
        <v>0</v>
      </c>
      <c r="G382" s="202">
        <v>30990.92</v>
      </c>
      <c r="H382" s="202"/>
      <c r="I382" s="202"/>
    </row>
    <row r="383" spans="1:9" x14ac:dyDescent="0.2">
      <c r="A383" t="s">
        <v>1229</v>
      </c>
      <c r="B383" t="s">
        <v>1230</v>
      </c>
      <c r="C383" s="202">
        <v>1949.94</v>
      </c>
      <c r="D383" s="202">
        <v>0</v>
      </c>
      <c r="E383" s="202">
        <v>0</v>
      </c>
      <c r="F383" s="202">
        <v>0</v>
      </c>
      <c r="G383" s="202">
        <v>1949.94</v>
      </c>
      <c r="H383" s="202"/>
      <c r="I383" s="202"/>
    </row>
    <row r="384" spans="1:9" x14ac:dyDescent="0.2">
      <c r="A384" t="s">
        <v>1231</v>
      </c>
      <c r="B384" t="s">
        <v>1232</v>
      </c>
      <c r="C384" s="202">
        <v>237600</v>
      </c>
      <c r="D384" s="202">
        <v>0</v>
      </c>
      <c r="E384" s="202">
        <v>0</v>
      </c>
      <c r="F384" s="202">
        <v>0</v>
      </c>
      <c r="G384" s="202">
        <v>237600</v>
      </c>
      <c r="H384" s="202"/>
      <c r="I384" s="202"/>
    </row>
    <row r="385" spans="1:9" x14ac:dyDescent="0.2">
      <c r="A385" t="s">
        <v>1233</v>
      </c>
      <c r="B385" t="s">
        <v>1234</v>
      </c>
      <c r="C385" s="202">
        <v>2927.83</v>
      </c>
      <c r="D385" s="202">
        <v>0</v>
      </c>
      <c r="E385" s="202">
        <v>0</v>
      </c>
      <c r="F385" s="202">
        <v>0</v>
      </c>
      <c r="G385" s="202">
        <v>2927.83</v>
      </c>
      <c r="H385" s="202"/>
      <c r="I385" s="202"/>
    </row>
    <row r="386" spans="1:9" x14ac:dyDescent="0.2">
      <c r="A386" t="s">
        <v>1235</v>
      </c>
      <c r="B386" t="s">
        <v>1236</v>
      </c>
      <c r="C386" s="202">
        <v>2927.83</v>
      </c>
      <c r="D386" s="202">
        <v>0</v>
      </c>
      <c r="E386" s="202">
        <v>0</v>
      </c>
      <c r="F386" s="202">
        <v>0</v>
      </c>
      <c r="G386" s="202">
        <v>2927.83</v>
      </c>
      <c r="H386" s="202"/>
      <c r="I386" s="202"/>
    </row>
    <row r="387" spans="1:9" x14ac:dyDescent="0.2">
      <c r="A387" t="s">
        <v>1237</v>
      </c>
      <c r="B387" t="s">
        <v>925</v>
      </c>
      <c r="C387" s="202">
        <v>16649.86</v>
      </c>
      <c r="D387" s="202">
        <v>0</v>
      </c>
      <c r="E387" s="202">
        <v>0</v>
      </c>
      <c r="F387" s="202">
        <v>0</v>
      </c>
      <c r="G387" s="202">
        <v>16649.86</v>
      </c>
      <c r="H387" s="202"/>
      <c r="I387" s="202"/>
    </row>
    <row r="388" spans="1:9" x14ac:dyDescent="0.2">
      <c r="A388" t="s">
        <v>1238</v>
      </c>
      <c r="B388" t="s">
        <v>1239</v>
      </c>
      <c r="C388" s="202">
        <v>71600</v>
      </c>
      <c r="D388" s="202">
        <v>0</v>
      </c>
      <c r="E388" s="202">
        <v>0</v>
      </c>
      <c r="F388" s="202">
        <v>0</v>
      </c>
      <c r="G388" s="202">
        <v>71600</v>
      </c>
      <c r="H388" s="202"/>
      <c r="I388" s="202"/>
    </row>
    <row r="389" spans="1:9" x14ac:dyDescent="0.2">
      <c r="A389" t="s">
        <v>1240</v>
      </c>
      <c r="B389" t="s">
        <v>1241</v>
      </c>
      <c r="C389" s="202">
        <v>42000</v>
      </c>
      <c r="D389" s="202">
        <v>0</v>
      </c>
      <c r="E389" s="202">
        <v>0</v>
      </c>
      <c r="F389" s="202">
        <v>0</v>
      </c>
      <c r="G389" s="202">
        <v>42000</v>
      </c>
      <c r="H389" s="202"/>
      <c r="I389" s="202"/>
    </row>
    <row r="390" spans="1:9" x14ac:dyDescent="0.2">
      <c r="A390" t="s">
        <v>1242</v>
      </c>
      <c r="B390" t="s">
        <v>1243</v>
      </c>
      <c r="C390" s="202">
        <v>42000</v>
      </c>
      <c r="D390" s="202">
        <v>0</v>
      </c>
      <c r="E390" s="202">
        <v>0</v>
      </c>
      <c r="F390" s="202">
        <v>0</v>
      </c>
      <c r="G390" s="202">
        <v>42000</v>
      </c>
      <c r="H390" s="202"/>
      <c r="I390" s="202"/>
    </row>
    <row r="391" spans="1:9" x14ac:dyDescent="0.2">
      <c r="A391" t="s">
        <v>1244</v>
      </c>
      <c r="B391" t="s">
        <v>1245</v>
      </c>
      <c r="C391" s="202">
        <v>42000</v>
      </c>
      <c r="D391" s="202">
        <v>0</v>
      </c>
      <c r="E391" s="202">
        <v>0</v>
      </c>
      <c r="F391" s="202">
        <v>0</v>
      </c>
      <c r="G391" s="202">
        <v>42000</v>
      </c>
      <c r="H391" s="202"/>
      <c r="I391" s="202"/>
    </row>
    <row r="392" spans="1:9" x14ac:dyDescent="0.2">
      <c r="A392" t="s">
        <v>1246</v>
      </c>
      <c r="B392" t="s">
        <v>1247</v>
      </c>
      <c r="C392" s="202">
        <v>4002.18</v>
      </c>
      <c r="D392" s="202">
        <v>0</v>
      </c>
      <c r="E392" s="202">
        <v>0</v>
      </c>
      <c r="F392" s="202">
        <v>0</v>
      </c>
      <c r="G392" s="202">
        <v>4002.18</v>
      </c>
      <c r="H392" s="202"/>
      <c r="I392" s="202"/>
    </row>
    <row r="393" spans="1:9" x14ac:dyDescent="0.2">
      <c r="A393" t="s">
        <v>1248</v>
      </c>
      <c r="B393" t="s">
        <v>1249</v>
      </c>
      <c r="C393" s="202">
        <v>764</v>
      </c>
      <c r="D393" s="202">
        <v>0</v>
      </c>
      <c r="E393" s="202">
        <v>0</v>
      </c>
      <c r="F393" s="202">
        <v>0</v>
      </c>
      <c r="G393" s="202">
        <v>764</v>
      </c>
      <c r="H393" s="202"/>
      <c r="I393" s="202"/>
    </row>
    <row r="394" spans="1:9" x14ac:dyDescent="0.2">
      <c r="A394" t="s">
        <v>1250</v>
      </c>
      <c r="B394" t="s">
        <v>1251</v>
      </c>
      <c r="C394" s="202">
        <v>554.15</v>
      </c>
      <c r="D394" s="202">
        <v>0</v>
      </c>
      <c r="E394" s="202">
        <v>0</v>
      </c>
      <c r="F394" s="202">
        <v>0</v>
      </c>
      <c r="G394" s="202">
        <v>554.15</v>
      </c>
      <c r="H394" s="202"/>
      <c r="I394" s="202"/>
    </row>
    <row r="395" spans="1:9" x14ac:dyDescent="0.2">
      <c r="A395" t="s">
        <v>571</v>
      </c>
      <c r="B395" t="s">
        <v>572</v>
      </c>
      <c r="C395" s="202">
        <v>400</v>
      </c>
      <c r="D395" s="202">
        <v>0</v>
      </c>
      <c r="E395" s="202">
        <v>1046.5</v>
      </c>
      <c r="F395" s="202">
        <v>1046.5</v>
      </c>
      <c r="G395" s="202">
        <v>400</v>
      </c>
      <c r="H395" s="202"/>
      <c r="I395" s="202"/>
    </row>
    <row r="396" spans="1:9" x14ac:dyDescent="0.2">
      <c r="A396" t="s">
        <v>529</v>
      </c>
      <c r="B396" t="s">
        <v>530</v>
      </c>
      <c r="C396" s="202">
        <v>288660.78999999998</v>
      </c>
      <c r="D396" s="202">
        <v>0</v>
      </c>
      <c r="E396" s="202">
        <v>304729.46000000002</v>
      </c>
      <c r="F396" s="202">
        <v>306757.78000000003</v>
      </c>
      <c r="G396" s="202">
        <v>286632.46999999997</v>
      </c>
      <c r="H396" s="202"/>
      <c r="I396" s="202"/>
    </row>
    <row r="397" spans="1:9" x14ac:dyDescent="0.2">
      <c r="A397" t="s">
        <v>1252</v>
      </c>
      <c r="B397" t="s">
        <v>1253</v>
      </c>
      <c r="C397" s="202">
        <v>5960</v>
      </c>
      <c r="D397" s="202">
        <v>0</v>
      </c>
      <c r="E397" s="202">
        <v>0</v>
      </c>
      <c r="F397" s="202">
        <v>0</v>
      </c>
      <c r="G397" s="202">
        <v>5960</v>
      </c>
      <c r="H397" s="202"/>
      <c r="I397" s="202"/>
    </row>
    <row r="398" spans="1:9" x14ac:dyDescent="0.2">
      <c r="A398" t="s">
        <v>1254</v>
      </c>
      <c r="B398" t="s">
        <v>1255</v>
      </c>
      <c r="C398" s="202">
        <v>4447.9399999999996</v>
      </c>
      <c r="D398" s="202">
        <v>0</v>
      </c>
      <c r="E398" s="202">
        <v>0</v>
      </c>
      <c r="F398" s="202">
        <v>0</v>
      </c>
      <c r="G398" s="202">
        <v>4447.9399999999996</v>
      </c>
      <c r="H398" s="202"/>
      <c r="I398" s="202"/>
    </row>
    <row r="399" spans="1:9" x14ac:dyDescent="0.2">
      <c r="A399" t="s">
        <v>1256</v>
      </c>
      <c r="B399" t="s">
        <v>1257</v>
      </c>
      <c r="C399" s="202">
        <v>600</v>
      </c>
      <c r="D399" s="202">
        <v>0</v>
      </c>
      <c r="E399" s="202">
        <v>0</v>
      </c>
      <c r="F399" s="202">
        <v>0</v>
      </c>
      <c r="G399" s="202">
        <v>600</v>
      </c>
      <c r="H399" s="202"/>
      <c r="I399" s="202"/>
    </row>
    <row r="400" spans="1:9" x14ac:dyDescent="0.2">
      <c r="A400" t="s">
        <v>1258</v>
      </c>
      <c r="B400" t="s">
        <v>1259</v>
      </c>
      <c r="C400" s="202">
        <v>425</v>
      </c>
      <c r="D400" s="202">
        <v>0</v>
      </c>
      <c r="E400" s="202">
        <v>0</v>
      </c>
      <c r="F400" s="202">
        <v>0</v>
      </c>
      <c r="G400" s="202">
        <v>425</v>
      </c>
      <c r="H400" s="202"/>
      <c r="I400" s="202"/>
    </row>
    <row r="401" spans="1:9" x14ac:dyDescent="0.2">
      <c r="A401" t="s">
        <v>573</v>
      </c>
      <c r="B401" t="s">
        <v>574</v>
      </c>
      <c r="C401" s="202">
        <v>180980</v>
      </c>
      <c r="D401" s="202">
        <v>0</v>
      </c>
      <c r="E401" s="202">
        <v>5410</v>
      </c>
      <c r="F401" s="202">
        <v>0</v>
      </c>
      <c r="G401" s="202">
        <v>186390</v>
      </c>
      <c r="H401" s="202"/>
      <c r="I401" s="202"/>
    </row>
    <row r="402" spans="1:9" x14ac:dyDescent="0.2">
      <c r="A402" t="s">
        <v>612</v>
      </c>
      <c r="B402" t="s">
        <v>613</v>
      </c>
      <c r="C402" s="202">
        <v>100</v>
      </c>
      <c r="D402" s="202">
        <v>0</v>
      </c>
      <c r="E402" s="202">
        <v>6036.59</v>
      </c>
      <c r="F402" s="202">
        <v>6036.59</v>
      </c>
      <c r="G402" s="202">
        <v>100</v>
      </c>
      <c r="H402" s="202"/>
      <c r="I402" s="202"/>
    </row>
    <row r="403" spans="1:9" x14ac:dyDescent="0.2">
      <c r="A403" t="s">
        <v>1260</v>
      </c>
      <c r="B403" t="s">
        <v>1261</v>
      </c>
      <c r="C403" s="202">
        <v>500</v>
      </c>
      <c r="D403" s="202">
        <v>0</v>
      </c>
      <c r="E403" s="202">
        <v>0</v>
      </c>
      <c r="F403" s="202">
        <v>0</v>
      </c>
      <c r="G403" s="202">
        <v>500</v>
      </c>
      <c r="H403" s="202"/>
      <c r="I403" s="202"/>
    </row>
    <row r="404" spans="1:9" x14ac:dyDescent="0.2">
      <c r="A404" t="s">
        <v>1262</v>
      </c>
      <c r="B404" t="s">
        <v>1263</v>
      </c>
      <c r="C404" s="202">
        <v>15135.8</v>
      </c>
      <c r="D404" s="202">
        <v>0</v>
      </c>
      <c r="E404" s="202">
        <v>0</v>
      </c>
      <c r="F404" s="202">
        <v>0</v>
      </c>
      <c r="G404" s="202">
        <v>15135.8</v>
      </c>
      <c r="H404" s="202"/>
      <c r="I404" s="202"/>
    </row>
    <row r="405" spans="1:9" x14ac:dyDescent="0.2">
      <c r="A405" t="s">
        <v>1264</v>
      </c>
      <c r="B405" t="s">
        <v>1265</v>
      </c>
      <c r="C405" s="202">
        <v>500</v>
      </c>
      <c r="D405" s="202">
        <v>0</v>
      </c>
      <c r="E405" s="202">
        <v>0</v>
      </c>
      <c r="F405" s="202">
        <v>0</v>
      </c>
      <c r="G405" s="202">
        <v>500</v>
      </c>
      <c r="H405" s="202"/>
      <c r="I405" s="202"/>
    </row>
    <row r="406" spans="1:9" x14ac:dyDescent="0.2">
      <c r="A406" t="s">
        <v>1266</v>
      </c>
      <c r="B406" t="s">
        <v>1267</v>
      </c>
      <c r="C406" s="202">
        <v>5906</v>
      </c>
      <c r="D406" s="202">
        <v>0</v>
      </c>
      <c r="E406" s="202">
        <v>0</v>
      </c>
      <c r="F406" s="202">
        <v>0</v>
      </c>
      <c r="G406" s="202">
        <v>5906</v>
      </c>
      <c r="H406" s="202"/>
      <c r="I406" s="202"/>
    </row>
    <row r="407" spans="1:9" x14ac:dyDescent="0.2">
      <c r="A407" t="s">
        <v>1268</v>
      </c>
      <c r="B407" t="s">
        <v>1269</v>
      </c>
      <c r="C407" s="202">
        <v>1539.5</v>
      </c>
      <c r="D407" s="202">
        <v>0</v>
      </c>
      <c r="E407" s="202">
        <v>0</v>
      </c>
      <c r="F407" s="202">
        <v>0</v>
      </c>
      <c r="G407" s="202">
        <v>1539.5</v>
      </c>
      <c r="H407" s="202"/>
      <c r="I407" s="202"/>
    </row>
    <row r="408" spans="1:9" x14ac:dyDescent="0.2">
      <c r="A408" t="s">
        <v>1270</v>
      </c>
      <c r="B408" t="s">
        <v>1271</v>
      </c>
      <c r="C408" s="202">
        <v>8205</v>
      </c>
      <c r="D408" s="202">
        <v>0</v>
      </c>
      <c r="E408" s="202">
        <v>0</v>
      </c>
      <c r="F408" s="202">
        <v>0</v>
      </c>
      <c r="G408" s="202">
        <v>8205</v>
      </c>
      <c r="H408" s="202"/>
      <c r="I408" s="202"/>
    </row>
    <row r="409" spans="1:9" x14ac:dyDescent="0.2">
      <c r="A409" t="s">
        <v>614</v>
      </c>
      <c r="B409" t="s">
        <v>615</v>
      </c>
      <c r="C409" s="202">
        <v>4943.32</v>
      </c>
      <c r="D409" s="202">
        <v>0</v>
      </c>
      <c r="E409" s="202">
        <v>0</v>
      </c>
      <c r="F409" s="202">
        <v>1323.25</v>
      </c>
      <c r="G409" s="202">
        <v>3620.07</v>
      </c>
      <c r="H409" s="202"/>
      <c r="I409" s="202"/>
    </row>
    <row r="410" spans="1:9" x14ac:dyDescent="0.2">
      <c r="A410" t="s">
        <v>1272</v>
      </c>
      <c r="B410" t="s">
        <v>1273</v>
      </c>
      <c r="C410" s="202">
        <v>8000</v>
      </c>
      <c r="D410" s="202">
        <v>0</v>
      </c>
      <c r="E410" s="202">
        <v>0</v>
      </c>
      <c r="F410" s="202">
        <v>0</v>
      </c>
      <c r="G410" s="202">
        <v>8000</v>
      </c>
      <c r="H410" s="202"/>
      <c r="I410" s="202"/>
    </row>
    <row r="411" spans="1:9" x14ac:dyDescent="0.2">
      <c r="A411" t="s">
        <v>1274</v>
      </c>
      <c r="B411" t="s">
        <v>1275</v>
      </c>
      <c r="C411" s="202">
        <v>8000</v>
      </c>
      <c r="D411" s="202">
        <v>0</v>
      </c>
      <c r="E411" s="202">
        <v>0</v>
      </c>
      <c r="F411" s="202">
        <v>0</v>
      </c>
      <c r="G411" s="202">
        <v>8000</v>
      </c>
      <c r="H411" s="202"/>
      <c r="I411" s="202"/>
    </row>
    <row r="412" spans="1:9" x14ac:dyDescent="0.2">
      <c r="A412" t="s">
        <v>1330</v>
      </c>
      <c r="B412" t="s">
        <v>1331</v>
      </c>
      <c r="C412" s="202">
        <v>83394.880000000005</v>
      </c>
      <c r="D412" s="202">
        <v>0</v>
      </c>
      <c r="E412" s="202">
        <v>47468.34</v>
      </c>
      <c r="F412" s="202">
        <v>0</v>
      </c>
      <c r="G412" s="202">
        <v>130863.22</v>
      </c>
      <c r="H412" s="202"/>
      <c r="I412" s="202"/>
    </row>
    <row r="413" spans="1:9" x14ac:dyDescent="0.2">
      <c r="A413" t="s">
        <v>1276</v>
      </c>
      <c r="B413" t="s">
        <v>1277</v>
      </c>
      <c r="C413" s="202">
        <v>9975</v>
      </c>
      <c r="D413" s="202">
        <v>0</v>
      </c>
      <c r="E413" s="202">
        <v>0</v>
      </c>
      <c r="F413" s="202">
        <v>0</v>
      </c>
      <c r="G413" s="202">
        <v>9975</v>
      </c>
      <c r="H413" s="202"/>
      <c r="I413" s="202"/>
    </row>
    <row r="414" spans="1:9" x14ac:dyDescent="0.2">
      <c r="A414" t="s">
        <v>1278</v>
      </c>
      <c r="B414" t="s">
        <v>1279</v>
      </c>
      <c r="C414" s="202">
        <v>14696</v>
      </c>
      <c r="D414" s="202">
        <v>0</v>
      </c>
      <c r="E414" s="202">
        <v>0</v>
      </c>
      <c r="F414" s="202">
        <v>0</v>
      </c>
      <c r="G414" s="202">
        <v>14696</v>
      </c>
      <c r="H414" s="202"/>
      <c r="I414" s="202"/>
    </row>
    <row r="415" spans="1:9" x14ac:dyDescent="0.2">
      <c r="A415" t="s">
        <v>1280</v>
      </c>
      <c r="B415" t="s">
        <v>1281</v>
      </c>
      <c r="C415" s="202">
        <v>3288.6</v>
      </c>
      <c r="D415" s="202">
        <v>0</v>
      </c>
      <c r="E415" s="202">
        <v>0</v>
      </c>
      <c r="F415" s="202">
        <v>0</v>
      </c>
      <c r="G415" s="202">
        <v>3288.6</v>
      </c>
      <c r="H415" s="202"/>
      <c r="I415" s="202"/>
    </row>
    <row r="416" spans="1:9" x14ac:dyDescent="0.2">
      <c r="A416" t="s">
        <v>1282</v>
      </c>
      <c r="B416" t="s">
        <v>1283</v>
      </c>
      <c r="C416" s="202">
        <v>40000</v>
      </c>
      <c r="D416" s="202">
        <v>0</v>
      </c>
      <c r="E416" s="202">
        <v>0</v>
      </c>
      <c r="F416" s="202">
        <v>0</v>
      </c>
      <c r="G416" s="202">
        <v>40000</v>
      </c>
      <c r="H416" s="202"/>
      <c r="I416" s="202"/>
    </row>
    <row r="417" spans="1:9" x14ac:dyDescent="0.2">
      <c r="A417" t="s">
        <v>1284</v>
      </c>
      <c r="B417" t="s">
        <v>1285</v>
      </c>
      <c r="C417" s="202">
        <v>100</v>
      </c>
      <c r="D417" s="202">
        <v>0</v>
      </c>
      <c r="E417" s="202">
        <v>0</v>
      </c>
      <c r="F417" s="202">
        <v>0</v>
      </c>
      <c r="G417" s="202">
        <v>100</v>
      </c>
      <c r="H417" s="202"/>
      <c r="I417" s="202"/>
    </row>
    <row r="418" spans="1:9" x14ac:dyDescent="0.2">
      <c r="A418" t="s">
        <v>1286</v>
      </c>
      <c r="B418" t="s">
        <v>1287</v>
      </c>
      <c r="C418" s="202">
        <v>270</v>
      </c>
      <c r="D418" s="202">
        <v>0</v>
      </c>
      <c r="E418" s="202">
        <v>0</v>
      </c>
      <c r="F418" s="202">
        <v>0</v>
      </c>
      <c r="G418" s="202">
        <v>270</v>
      </c>
      <c r="H418" s="202"/>
      <c r="I418" s="202"/>
    </row>
    <row r="419" spans="1:9" x14ac:dyDescent="0.2">
      <c r="A419" t="s">
        <v>1288</v>
      </c>
      <c r="B419" t="s">
        <v>1289</v>
      </c>
      <c r="C419" s="202">
        <v>9033.89</v>
      </c>
      <c r="D419" s="202">
        <v>0</v>
      </c>
      <c r="E419" s="202">
        <v>0</v>
      </c>
      <c r="F419" s="202">
        <v>0</v>
      </c>
      <c r="G419" s="202">
        <v>9033.89</v>
      </c>
      <c r="H419" s="202"/>
      <c r="I419" s="202"/>
    </row>
    <row r="420" spans="1:9" x14ac:dyDescent="0.2">
      <c r="A420" t="s">
        <v>1290</v>
      </c>
      <c r="B420" t="s">
        <v>1291</v>
      </c>
      <c r="C420" s="202">
        <v>6031.39</v>
      </c>
      <c r="D420" s="202">
        <v>0</v>
      </c>
      <c r="E420" s="202">
        <v>0</v>
      </c>
      <c r="F420" s="202">
        <v>0</v>
      </c>
      <c r="G420" s="202">
        <v>6031.39</v>
      </c>
      <c r="H420" s="202"/>
      <c r="I420" s="202"/>
    </row>
    <row r="421" spans="1:9" x14ac:dyDescent="0.2">
      <c r="A421" t="s">
        <v>531</v>
      </c>
      <c r="B421" t="s">
        <v>532</v>
      </c>
      <c r="C421" s="202">
        <v>18650802.84</v>
      </c>
      <c r="D421" s="202">
        <v>0</v>
      </c>
      <c r="E421" s="202">
        <v>13428429.789999999</v>
      </c>
      <c r="F421" s="202">
        <v>19341991</v>
      </c>
      <c r="G421" s="202">
        <v>12737241.630000001</v>
      </c>
      <c r="H421" s="202"/>
      <c r="I421" s="202"/>
    </row>
    <row r="422" spans="1:9" x14ac:dyDescent="0.2">
      <c r="A422" t="s">
        <v>1292</v>
      </c>
      <c r="B422" t="s">
        <v>1293</v>
      </c>
      <c r="C422" s="202">
        <v>2638528.4500000002</v>
      </c>
      <c r="D422" s="202">
        <v>0</v>
      </c>
      <c r="E422" s="202">
        <v>0</v>
      </c>
      <c r="F422" s="202">
        <v>0</v>
      </c>
      <c r="G422" s="202">
        <v>2638528.4500000002</v>
      </c>
      <c r="H422" s="202"/>
      <c r="I422" s="202"/>
    </row>
    <row r="423" spans="1:9" x14ac:dyDescent="0.2">
      <c r="A423" t="s">
        <v>1294</v>
      </c>
      <c r="B423" t="s">
        <v>1295</v>
      </c>
      <c r="C423" s="202">
        <v>22623380.350000001</v>
      </c>
      <c r="D423" s="202">
        <v>0</v>
      </c>
      <c r="E423" s="202">
        <v>0</v>
      </c>
      <c r="F423" s="202">
        <v>0</v>
      </c>
      <c r="G423" s="202">
        <v>22623380.350000001</v>
      </c>
      <c r="H423" s="202"/>
      <c r="I423" s="202"/>
    </row>
    <row r="424" spans="1:9" x14ac:dyDescent="0.2">
      <c r="A424" t="s">
        <v>533</v>
      </c>
      <c r="B424" t="s">
        <v>534</v>
      </c>
      <c r="C424" s="202">
        <v>1836831.95</v>
      </c>
      <c r="D424" s="202">
        <v>0</v>
      </c>
      <c r="E424" s="202">
        <v>199779.07</v>
      </c>
      <c r="F424" s="202">
        <v>38500.269999999997</v>
      </c>
      <c r="G424" s="202">
        <v>1998110.75</v>
      </c>
      <c r="H424" s="202"/>
      <c r="I424" s="202"/>
    </row>
    <row r="425" spans="1:9" x14ac:dyDescent="0.2">
      <c r="A425" t="s">
        <v>1296</v>
      </c>
      <c r="B425" t="s">
        <v>1297</v>
      </c>
      <c r="C425" s="202">
        <v>13876815.029999999</v>
      </c>
      <c r="D425" s="202">
        <v>0</v>
      </c>
      <c r="E425" s="202">
        <v>0</v>
      </c>
      <c r="F425" s="202">
        <v>0</v>
      </c>
      <c r="G425" s="202">
        <v>13876815.029999999</v>
      </c>
      <c r="H425" s="202"/>
      <c r="I425" s="202"/>
    </row>
    <row r="426" spans="1:9" x14ac:dyDescent="0.2">
      <c r="A426" t="s">
        <v>1332</v>
      </c>
      <c r="B426" t="s">
        <v>1333</v>
      </c>
      <c r="C426" s="202">
        <v>400078</v>
      </c>
      <c r="D426" s="202">
        <v>0</v>
      </c>
      <c r="E426" s="202">
        <v>311259</v>
      </c>
      <c r="F426" s="202">
        <v>226408</v>
      </c>
      <c r="G426" s="202">
        <v>484929</v>
      </c>
      <c r="H426" s="202"/>
      <c r="I426" s="202"/>
    </row>
    <row r="427" spans="1:9" x14ac:dyDescent="0.2">
      <c r="A427" t="s">
        <v>618</v>
      </c>
      <c r="B427" t="s">
        <v>619</v>
      </c>
      <c r="C427" s="202">
        <v>711</v>
      </c>
      <c r="D427" s="202">
        <v>0</v>
      </c>
      <c r="E427" s="202">
        <v>936</v>
      </c>
      <c r="F427" s="202">
        <v>0</v>
      </c>
      <c r="G427" s="202">
        <v>1647</v>
      </c>
      <c r="H427" s="202"/>
      <c r="I427" s="202"/>
    </row>
    <row r="428" spans="1:9" x14ac:dyDescent="0.2">
      <c r="A428" t="s">
        <v>1298</v>
      </c>
      <c r="B428" t="s">
        <v>1299</v>
      </c>
      <c r="C428" s="202">
        <v>4750</v>
      </c>
      <c r="D428" s="202">
        <v>0</v>
      </c>
      <c r="E428" s="202">
        <v>0</v>
      </c>
      <c r="F428" s="202">
        <v>0</v>
      </c>
      <c r="G428" s="202">
        <v>4750</v>
      </c>
      <c r="H428" s="202"/>
      <c r="I428" s="202"/>
    </row>
    <row r="429" spans="1:9" x14ac:dyDescent="0.2">
      <c r="A429" t="s">
        <v>1300</v>
      </c>
      <c r="B429" t="s">
        <v>1301</v>
      </c>
      <c r="C429" s="202">
        <v>21240</v>
      </c>
      <c r="D429" s="202">
        <v>0</v>
      </c>
      <c r="E429" s="202">
        <v>0</v>
      </c>
      <c r="F429" s="202">
        <v>0</v>
      </c>
      <c r="G429" s="202">
        <v>21240</v>
      </c>
      <c r="H429" s="202"/>
      <c r="I429" s="202"/>
    </row>
    <row r="430" spans="1:9" x14ac:dyDescent="0.2">
      <c r="A430" t="s">
        <v>1302</v>
      </c>
      <c r="B430" t="s">
        <v>1303</v>
      </c>
      <c r="C430" s="202">
        <v>90320</v>
      </c>
      <c r="D430" s="202">
        <v>0</v>
      </c>
      <c r="E430" s="202">
        <v>0</v>
      </c>
      <c r="F430" s="202">
        <v>0</v>
      </c>
      <c r="G430" s="202">
        <v>90320</v>
      </c>
      <c r="H430" s="202"/>
      <c r="I430" s="202"/>
    </row>
    <row r="431" spans="1:9" x14ac:dyDescent="0.2">
      <c r="A431" t="s">
        <v>1304</v>
      </c>
      <c r="B431" t="s">
        <v>1305</v>
      </c>
      <c r="C431" s="202">
        <v>36300</v>
      </c>
      <c r="D431" s="202">
        <v>0</v>
      </c>
      <c r="E431" s="202">
        <v>0</v>
      </c>
      <c r="F431" s="202">
        <v>0</v>
      </c>
      <c r="G431" s="202">
        <v>36300</v>
      </c>
      <c r="H431" s="202"/>
      <c r="I431" s="202"/>
    </row>
    <row r="432" spans="1:9" x14ac:dyDescent="0.2">
      <c r="A432" t="s">
        <v>1306</v>
      </c>
      <c r="B432" t="s">
        <v>1307</v>
      </c>
      <c r="C432" s="202">
        <v>5300</v>
      </c>
      <c r="D432" s="202">
        <v>0</v>
      </c>
      <c r="E432" s="202">
        <v>0</v>
      </c>
      <c r="F432" s="202">
        <v>0</v>
      </c>
      <c r="G432" s="202">
        <v>5300</v>
      </c>
      <c r="H432" s="202"/>
      <c r="I432" s="202"/>
    </row>
    <row r="433" spans="1:9" x14ac:dyDescent="0.2">
      <c r="A433" t="s">
        <v>1308</v>
      </c>
      <c r="B433" t="s">
        <v>1309</v>
      </c>
      <c r="C433" s="202">
        <v>32156</v>
      </c>
      <c r="D433" s="202">
        <v>0</v>
      </c>
      <c r="E433" s="202">
        <v>0</v>
      </c>
      <c r="F433" s="202">
        <v>0</v>
      </c>
      <c r="G433" s="202">
        <v>32156</v>
      </c>
      <c r="H433" s="202"/>
      <c r="I433" s="202"/>
    </row>
    <row r="434" spans="1:9" x14ac:dyDescent="0.2">
      <c r="A434" t="s">
        <v>1310</v>
      </c>
      <c r="B434" t="s">
        <v>1311</v>
      </c>
      <c r="C434" s="202">
        <v>8920</v>
      </c>
      <c r="D434" s="202">
        <v>0</v>
      </c>
      <c r="E434" s="202">
        <v>0</v>
      </c>
      <c r="F434" s="202">
        <v>0</v>
      </c>
      <c r="G434" s="202">
        <v>8920</v>
      </c>
      <c r="H434" s="202"/>
      <c r="I434" s="202"/>
    </row>
    <row r="435" spans="1:9" x14ac:dyDescent="0.2">
      <c r="A435" t="s">
        <v>1312</v>
      </c>
      <c r="B435" t="s">
        <v>1313</v>
      </c>
      <c r="C435" s="202">
        <v>10</v>
      </c>
      <c r="D435" s="202">
        <v>0</v>
      </c>
      <c r="E435" s="202">
        <v>0</v>
      </c>
      <c r="F435" s="202">
        <v>0</v>
      </c>
      <c r="G435" s="202">
        <v>10</v>
      </c>
      <c r="H435" s="202"/>
      <c r="I435" s="202"/>
    </row>
    <row r="436" spans="1:9" x14ac:dyDescent="0.2">
      <c r="A436" t="s">
        <v>1314</v>
      </c>
      <c r="B436" t="s">
        <v>1315</v>
      </c>
      <c r="C436" s="202">
        <v>41860</v>
      </c>
      <c r="D436" s="202">
        <v>0</v>
      </c>
      <c r="E436" s="202">
        <v>0</v>
      </c>
      <c r="F436" s="202">
        <v>0</v>
      </c>
      <c r="G436" s="202">
        <v>41860</v>
      </c>
      <c r="H436" s="202"/>
      <c r="I436" s="202"/>
    </row>
    <row r="437" spans="1:9" x14ac:dyDescent="0.2">
      <c r="A437" t="s">
        <v>1316</v>
      </c>
      <c r="B437" t="s">
        <v>1317</v>
      </c>
      <c r="C437" s="202">
        <v>8520</v>
      </c>
      <c r="D437" s="202">
        <v>0</v>
      </c>
      <c r="E437" s="202">
        <v>0</v>
      </c>
      <c r="F437" s="202">
        <v>0</v>
      </c>
      <c r="G437" s="202">
        <v>8520</v>
      </c>
      <c r="H437" s="202"/>
      <c r="I437" s="202"/>
    </row>
    <row r="438" spans="1:9" x14ac:dyDescent="0.2">
      <c r="A438" t="s">
        <v>1318</v>
      </c>
      <c r="B438" t="s">
        <v>1319</v>
      </c>
      <c r="C438" s="202">
        <v>24248</v>
      </c>
      <c r="D438" s="202">
        <v>0</v>
      </c>
      <c r="E438" s="202">
        <v>0</v>
      </c>
      <c r="F438" s="202">
        <v>0</v>
      </c>
      <c r="G438" s="202">
        <v>24248</v>
      </c>
      <c r="H438" s="202"/>
      <c r="I438" s="202"/>
    </row>
    <row r="439" spans="1:9" x14ac:dyDescent="0.2">
      <c r="A439" t="s">
        <v>1320</v>
      </c>
      <c r="B439" t="s">
        <v>1321</v>
      </c>
      <c r="C439" s="202">
        <v>7725</v>
      </c>
      <c r="D439" s="202">
        <v>0</v>
      </c>
      <c r="E439" s="202">
        <v>0</v>
      </c>
      <c r="F439" s="202">
        <v>0</v>
      </c>
      <c r="G439" s="202">
        <v>7725</v>
      </c>
      <c r="H439" s="202"/>
      <c r="I439" s="202"/>
    </row>
    <row r="440" spans="1:9" x14ac:dyDescent="0.2">
      <c r="A440" t="s">
        <v>1322</v>
      </c>
      <c r="B440" t="s">
        <v>1323</v>
      </c>
      <c r="C440" s="202">
        <v>24993</v>
      </c>
      <c r="D440" s="202">
        <v>0</v>
      </c>
      <c r="E440" s="202">
        <v>0</v>
      </c>
      <c r="F440" s="202">
        <v>0</v>
      </c>
      <c r="G440" s="202">
        <v>24993</v>
      </c>
      <c r="H440" s="202"/>
      <c r="I440" s="202"/>
    </row>
    <row r="441" spans="1:9" x14ac:dyDescent="0.2">
      <c r="A441" t="s">
        <v>1324</v>
      </c>
      <c r="B441" t="s">
        <v>1325</v>
      </c>
      <c r="C441" s="202">
        <v>43800</v>
      </c>
      <c r="D441" s="202">
        <v>0</v>
      </c>
      <c r="E441" s="202">
        <v>0</v>
      </c>
      <c r="F441" s="202">
        <v>0</v>
      </c>
      <c r="G441" s="202">
        <v>43800</v>
      </c>
      <c r="H441" s="202"/>
      <c r="I441" s="202"/>
    </row>
    <row r="442" spans="1:9" x14ac:dyDescent="0.2">
      <c r="A442" t="s">
        <v>537</v>
      </c>
      <c r="B442" t="s">
        <v>538</v>
      </c>
      <c r="C442" s="202">
        <v>6200</v>
      </c>
      <c r="D442" s="202">
        <v>0</v>
      </c>
      <c r="E442" s="202">
        <v>10920</v>
      </c>
      <c r="F442" s="202">
        <v>0</v>
      </c>
      <c r="G442" s="202">
        <v>17120</v>
      </c>
      <c r="H442" s="202"/>
      <c r="I442" s="2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Plantilla Notas</vt:lpstr>
      <vt:lpstr>Formulario Notas</vt:lpstr>
      <vt:lpstr>Hoja1</vt:lpstr>
      <vt:lpstr>Plantilla Notas (2)</vt:lpstr>
      <vt:lpstr>Hoja2</vt:lpstr>
      <vt:lpstr>'Plantilla Notas'!Área_de_impresión</vt:lpstr>
      <vt:lpstr>'Plantilla Notas (2)'!Área_de_impresión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2021-03-04T19:48:11Z</cp:lastPrinted>
  <dcterms:created xsi:type="dcterms:W3CDTF">2017-02-28T18:38:56Z</dcterms:created>
  <dcterms:modified xsi:type="dcterms:W3CDTF">2021-03-04T19:48:44Z</dcterms:modified>
</cp:coreProperties>
</file>